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d81ce56a24849fa/Desktop/"/>
    </mc:Choice>
  </mc:AlternateContent>
  <xr:revisionPtr revIDLastSave="0" documentId="8_{7E7DA852-8707-40D5-A99F-9107A52470F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{fc50eb0d-bad4-ec11-a7b5-000d3a" sheetId="1" r:id="rId1"/>
  </sheets>
  <definedNames>
    <definedName name="_xlnm.Print_Titles" localSheetId="0">'{fc50eb0d-bad4-ec11-a7b5-000d3a'!$1:$7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0" i="1" l="1"/>
  <c r="N34" i="1" s="1"/>
  <c r="N17" i="1"/>
  <c r="M34" i="1"/>
  <c r="M35" i="1" s="1"/>
  <c r="M30" i="1"/>
  <c r="M17" i="1"/>
  <c r="N35" i="1" l="1"/>
</calcChain>
</file>

<file path=xl/sharedStrings.xml><?xml version="1.0" encoding="utf-8"?>
<sst xmlns="http://schemas.openxmlformats.org/spreadsheetml/2006/main" count="61" uniqueCount="37">
  <si>
    <t>2024</t>
  </si>
  <si>
    <t/>
  </si>
  <si>
    <t>Actual</t>
  </si>
  <si>
    <t>Revenue</t>
  </si>
  <si>
    <t>Fees - Adjustments</t>
  </si>
  <si>
    <t>Fees - National (incl. per capita &amp; CC fees)</t>
  </si>
  <si>
    <t>Interest</t>
  </si>
  <si>
    <t>Expenses</t>
  </si>
  <si>
    <t>Bank Charges / Returned Cheques</t>
  </si>
  <si>
    <t>Branch Advocacy Event</t>
  </si>
  <si>
    <t>Branch Financial Management</t>
  </si>
  <si>
    <t>Branch Recruitment Event (includes food &amp; bev)</t>
  </si>
  <si>
    <t>Branch Volunteer Support &amp; Engagement</t>
  </si>
  <si>
    <t>Community Activities / Events</t>
  </si>
  <si>
    <t>Equipment &amp; Depreciation Expense</t>
  </si>
  <si>
    <t>Member Only Event (includes food &amp; bev)</t>
  </si>
  <si>
    <t>Postage / PO Box</t>
  </si>
  <si>
    <t>Stationery / Office Supplies</t>
  </si>
  <si>
    <t>Operating Expenses</t>
  </si>
  <si>
    <t>Reserve Spending (non-operating)</t>
  </si>
  <si>
    <t>Non-Operating Expenses</t>
  </si>
  <si>
    <t>Total Expenses</t>
  </si>
  <si>
    <t>Earnings (Loss)</t>
  </si>
  <si>
    <t>Prince George Branch BC15</t>
  </si>
  <si>
    <t>Budget</t>
  </si>
  <si>
    <t>PG Council of Seniors Membership</t>
  </si>
  <si>
    <t>Recog $60 + Exec meetings 4x$140</t>
  </si>
  <si>
    <t>Legion Wreath Nov 11th</t>
  </si>
  <si>
    <t>PO Box Rental &amp; Stamps</t>
  </si>
  <si>
    <t>Paper, printer ink, &amp; supplies</t>
  </si>
  <si>
    <t>Microsoft 365 subscr.x2 &amp; depreciation 30%</t>
  </si>
  <si>
    <t>BUDGET FOR 2026</t>
  </si>
  <si>
    <t xml:space="preserve">Bank charges </t>
  </si>
  <si>
    <t xml:space="preserve">Review Related </t>
  </si>
  <si>
    <t>GM 3x$250 + AGM $200 +NPSW $250</t>
  </si>
  <si>
    <t>Based on $875 per quarter</t>
  </si>
  <si>
    <t xml:space="preserve">Christmas/Volunteer event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</si>
</sst>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;[Red]\-&quot;$&quot;#,##0"/>
    <numFmt numFmtId="8" formatCode="&quot;$&quot;#,##0.00;[Red]\-&quot;$&quot;#,##0.00"/>
    <numFmt numFmtId="164" formatCode="[$-10409]&quot;$&quot;#,##0.00;&quot;$&quot;\-#,##0.00;&quot;0&quot;"/>
    <numFmt numFmtId="165" formatCode="&quot;$&quot;#,##0.0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6"/>
      <color rgb="FF000000"/>
      <name val="Tahoma"/>
      <family val="2"/>
    </font>
    <font>
      <b/>
      <sz val="10"/>
      <color rgb="FF000000"/>
      <name val="Tahoma"/>
      <family val="2"/>
    </font>
    <font>
      <b/>
      <sz val="14"/>
      <color rgb="FF000000"/>
      <name val="Tahoma"/>
      <family val="2"/>
    </font>
    <font>
      <b/>
      <sz val="11"/>
      <color rgb="FFFFFFFF"/>
      <name val="Tahoma"/>
      <family val="2"/>
    </font>
    <font>
      <b/>
      <sz val="11"/>
      <color rgb="FF000000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b/>
      <sz val="10"/>
      <name val="Tahoma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1" fillId="0" borderId="0" xfId="0" applyFont="1"/>
    <xf numFmtId="0" fontId="5" fillId="0" borderId="0" xfId="0" applyFont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165" fontId="8" fillId="0" borderId="0" xfId="0" applyNumberFormat="1" applyFont="1"/>
    <xf numFmtId="0" fontId="9" fillId="0" borderId="0" xfId="0" applyFont="1"/>
    <xf numFmtId="165" fontId="9" fillId="0" borderId="0" xfId="0" applyNumberFormat="1" applyFont="1" applyAlignment="1">
      <alignment horizontal="right"/>
    </xf>
    <xf numFmtId="165" fontId="9" fillId="0" borderId="1" xfId="0" applyNumberFormat="1" applyFont="1" applyBorder="1"/>
    <xf numFmtId="165" fontId="8" fillId="0" borderId="2" xfId="0" applyNumberFormat="1" applyFont="1" applyBorder="1"/>
    <xf numFmtId="165" fontId="9" fillId="0" borderId="3" xfId="0" applyNumberFormat="1" applyFont="1" applyBorder="1"/>
    <xf numFmtId="0" fontId="10" fillId="0" borderId="0" xfId="0" applyFont="1"/>
    <xf numFmtId="0" fontId="8" fillId="0" borderId="0" xfId="0" applyFont="1" applyAlignment="1">
      <alignment horizontal="right"/>
    </xf>
    <xf numFmtId="165" fontId="8" fillId="0" borderId="0" xfId="0" applyNumberFormat="1" applyFont="1" applyAlignment="1">
      <alignment horizontal="right"/>
    </xf>
    <xf numFmtId="165" fontId="8" fillId="0" borderId="2" xfId="0" applyNumberFormat="1" applyFont="1" applyBorder="1" applyAlignment="1">
      <alignment horizontal="right"/>
    </xf>
    <xf numFmtId="165" fontId="9" fillId="0" borderId="1" xfId="0" applyNumberFormat="1" applyFont="1" applyBorder="1" applyAlignment="1">
      <alignment horizontal="right"/>
    </xf>
    <xf numFmtId="0" fontId="9" fillId="0" borderId="0" xfId="0" applyFont="1" applyAlignment="1">
      <alignment horizontal="right"/>
    </xf>
    <xf numFmtId="16" fontId="9" fillId="0" borderId="0" xfId="0" applyNumberFormat="1" applyFont="1" applyAlignment="1">
      <alignment horizontal="right"/>
    </xf>
    <xf numFmtId="165" fontId="9" fillId="0" borderId="3" xfId="0" applyNumberFormat="1" applyFont="1" applyBorder="1" applyAlignment="1">
      <alignment horizontal="right"/>
    </xf>
    <xf numFmtId="6" fontId="1" fillId="0" borderId="0" xfId="0" applyNumberFormat="1" applyFont="1"/>
    <xf numFmtId="0" fontId="3" fillId="0" borderId="0" xfId="0" applyFont="1" applyAlignment="1">
      <alignment horizontal="right" vertical="top" wrapText="1" readingOrder="1"/>
    </xf>
    <xf numFmtId="0" fontId="1" fillId="0" borderId="0" xfId="0" applyFont="1"/>
    <xf numFmtId="0" fontId="6" fillId="0" borderId="0" xfId="0" applyFont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center" vertical="top" wrapText="1" readingOrder="1"/>
    </xf>
    <xf numFmtId="0" fontId="7" fillId="0" borderId="0" xfId="0" applyFont="1" applyAlignment="1">
      <alignment vertical="top" wrapText="1" readingOrder="1"/>
    </xf>
    <xf numFmtId="16" fontId="6" fillId="0" borderId="0" xfId="0" applyNumberFormat="1" applyFont="1" applyAlignment="1">
      <alignment horizontal="right" vertical="top" wrapText="1" readingOrder="1"/>
    </xf>
    <xf numFmtId="0" fontId="7" fillId="0" borderId="0" xfId="0" applyFont="1" applyAlignment="1">
      <alignment horizontal="right" vertical="top" wrapText="1" readingOrder="1"/>
    </xf>
    <xf numFmtId="164" fontId="7" fillId="0" borderId="0" xfId="0" applyNumberFormat="1" applyFont="1" applyAlignment="1">
      <alignment horizontal="righ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1" fillId="0" borderId="1" xfId="0" applyFont="1" applyBorder="1" applyAlignment="1">
      <alignment vertical="top" wrapText="1"/>
    </xf>
    <xf numFmtId="0" fontId="6" fillId="0" borderId="0" xfId="0" applyFont="1" applyAlignment="1">
      <alignment horizontal="right" vertical="top" wrapText="1" readingOrder="1"/>
    </xf>
    <xf numFmtId="8" fontId="7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vertical="top" wrapText="1" readingOrder="1"/>
    </xf>
    <xf numFmtId="164" fontId="3" fillId="0" borderId="3" xfId="0" applyNumberFormat="1" applyFont="1" applyBorder="1" applyAlignment="1">
      <alignment horizontal="right" vertical="top" wrapText="1" readingOrder="1"/>
    </xf>
    <xf numFmtId="0" fontId="1" fillId="0" borderId="3" xfId="0" applyFont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right" vertical="top" wrapText="1" readingOrder="1"/>
    </xf>
    <xf numFmtId="0" fontId="1" fillId="0" borderId="1" xfId="0" applyFont="1" applyBorder="1"/>
    <xf numFmtId="164" fontId="7" fillId="0" borderId="2" xfId="0" applyNumberFormat="1" applyFont="1" applyBorder="1" applyAlignment="1">
      <alignment horizontal="right" vertical="top" wrapText="1" readingOrder="1"/>
    </xf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13</xdr:col>
      <xdr:colOff>441960</xdr:colOff>
      <xdr:row>4</xdr:row>
      <xdr:rowOff>83872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4E7430D-2CEA-72BF-498B-9234A26130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25240" y="182880"/>
          <a:ext cx="1897380" cy="59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6"/>
  <sheetViews>
    <sheetView showGridLines="0" tabSelected="1" workbookViewId="0">
      <pane ySplit="7" topLeftCell="A12" activePane="bottomLeft" state="frozen"/>
      <selection pane="bottomLeft" activeCell="T29" sqref="T29"/>
    </sheetView>
  </sheetViews>
  <sheetFormatPr defaultRowHeight="14.4" x14ac:dyDescent="0.3"/>
  <cols>
    <col min="1" max="2" width="0.44140625" customWidth="1"/>
    <col min="3" max="3" width="3.77734375" customWidth="1"/>
    <col min="4" max="4" width="5.77734375" customWidth="1"/>
    <col min="5" max="5" width="2.21875" customWidth="1"/>
    <col min="6" max="6" width="1" customWidth="1"/>
    <col min="7" max="7" width="1.44140625" customWidth="1"/>
    <col min="8" max="8" width="12.21875" customWidth="1"/>
    <col min="9" max="9" width="17.88671875" customWidth="1"/>
    <col min="10" max="10" width="9.5546875" customWidth="1"/>
    <col min="11" max="11" width="1" customWidth="1"/>
    <col min="12" max="12" width="6" customWidth="1"/>
    <col min="13" max="13" width="15.21875" style="10" customWidth="1"/>
    <col min="14" max="14" width="12.77734375" style="3" customWidth="1"/>
    <col min="15" max="15" width="9.109375" customWidth="1"/>
  </cols>
  <sheetData>
    <row r="1" spans="1:15" x14ac:dyDescent="0.3">
      <c r="H1" s="21" t="s">
        <v>23</v>
      </c>
      <c r="I1" s="19"/>
      <c r="J1" s="19"/>
    </row>
    <row r="2" spans="1:15" ht="24.15" customHeight="1" x14ac:dyDescent="0.3">
      <c r="H2" s="19"/>
      <c r="I2" s="19"/>
      <c r="J2" s="19"/>
      <c r="L2" s="19"/>
      <c r="M2" s="19"/>
      <c r="N2" s="19"/>
    </row>
    <row r="3" spans="1:15" ht="1.05" customHeight="1" x14ac:dyDescent="0.3">
      <c r="L3" s="19"/>
      <c r="M3" s="19"/>
      <c r="N3" s="19"/>
    </row>
    <row r="4" spans="1:15" ht="15.6" customHeight="1" x14ac:dyDescent="0.3">
      <c r="H4" s="22"/>
      <c r="I4" s="19"/>
      <c r="J4" s="19"/>
      <c r="L4" s="19"/>
      <c r="M4" s="19"/>
      <c r="N4" s="19"/>
    </row>
    <row r="5" spans="1:15" ht="24.6" customHeight="1" x14ac:dyDescent="0.3">
      <c r="H5" s="23" t="s">
        <v>31</v>
      </c>
      <c r="I5" s="19"/>
      <c r="J5" s="19"/>
      <c r="L5" s="19"/>
      <c r="M5" s="19"/>
      <c r="N5" s="19"/>
    </row>
    <row r="6" spans="1:15" ht="2.1" customHeight="1" x14ac:dyDescent="0.3">
      <c r="L6" s="19"/>
      <c r="M6" s="19"/>
      <c r="N6" s="19"/>
    </row>
    <row r="7" spans="1:15" ht="4.05" customHeight="1" x14ac:dyDescent="0.3"/>
    <row r="8" spans="1:15" ht="2.85" customHeight="1" x14ac:dyDescent="0.3"/>
    <row r="9" spans="1:15" ht="9.75" customHeight="1" x14ac:dyDescent="0.3"/>
    <row r="10" spans="1:15" x14ac:dyDescent="0.3">
      <c r="A10" s="1" t="s">
        <v>1</v>
      </c>
      <c r="B10" s="1" t="s">
        <v>1</v>
      </c>
      <c r="C10" s="18" t="s">
        <v>1</v>
      </c>
      <c r="D10" s="19"/>
      <c r="E10" s="19"/>
      <c r="F10" s="19"/>
      <c r="G10" s="19"/>
      <c r="H10" s="19"/>
      <c r="I10" s="19"/>
      <c r="J10" s="18" t="s">
        <v>0</v>
      </c>
      <c r="K10" s="19"/>
      <c r="L10" s="19"/>
      <c r="M10" s="14">
        <v>2025</v>
      </c>
      <c r="N10" s="4">
        <v>2026</v>
      </c>
    </row>
    <row r="11" spans="1:15" x14ac:dyDescent="0.3">
      <c r="A11" s="1" t="s">
        <v>1</v>
      </c>
      <c r="B11" s="1" t="s">
        <v>1</v>
      </c>
      <c r="C11" s="20" t="s">
        <v>1</v>
      </c>
      <c r="D11" s="19"/>
      <c r="E11" s="19"/>
      <c r="F11" s="19"/>
      <c r="G11" s="19"/>
      <c r="H11" s="19"/>
      <c r="I11" s="19"/>
      <c r="J11" s="18" t="s">
        <v>2</v>
      </c>
      <c r="K11" s="19"/>
      <c r="L11" s="19"/>
      <c r="M11" s="14" t="s">
        <v>2</v>
      </c>
      <c r="N11" s="5" t="s">
        <v>24</v>
      </c>
    </row>
    <row r="12" spans="1:15" x14ac:dyDescent="0.3">
      <c r="A12" s="24" t="s">
        <v>1</v>
      </c>
      <c r="B12" s="2" t="s">
        <v>1</v>
      </c>
      <c r="C12" s="20" t="s">
        <v>3</v>
      </c>
      <c r="D12" s="19"/>
      <c r="E12" s="19"/>
      <c r="F12" s="19"/>
      <c r="G12" s="19"/>
      <c r="H12" s="19"/>
      <c r="I12" s="19"/>
      <c r="J12" s="25">
        <v>46022</v>
      </c>
      <c r="K12" s="19"/>
      <c r="L12" s="19"/>
      <c r="M12" s="15">
        <v>46387</v>
      </c>
    </row>
    <row r="13" spans="1:15" x14ac:dyDescent="0.3">
      <c r="A13" s="19"/>
      <c r="B13" s="24" t="s">
        <v>1</v>
      </c>
      <c r="C13" s="24" t="s">
        <v>1</v>
      </c>
      <c r="D13" s="19"/>
      <c r="E13" s="19"/>
      <c r="F13" s="19"/>
      <c r="G13" s="19"/>
      <c r="H13" s="19"/>
      <c r="I13" s="19"/>
      <c r="J13" s="26" t="s">
        <v>1</v>
      </c>
      <c r="K13" s="19"/>
      <c r="L13" s="19"/>
    </row>
    <row r="14" spans="1:15" x14ac:dyDescent="0.3">
      <c r="A14" s="19"/>
      <c r="B14" s="19"/>
      <c r="C14" s="24" t="s">
        <v>4</v>
      </c>
      <c r="D14" s="19"/>
      <c r="E14" s="19"/>
      <c r="F14" s="19"/>
      <c r="G14" s="19"/>
      <c r="H14" s="19"/>
      <c r="I14" s="19"/>
      <c r="J14" s="27">
        <v>2114.52</v>
      </c>
      <c r="K14" s="19"/>
      <c r="L14" s="19"/>
      <c r="M14" s="11">
        <v>-47.56</v>
      </c>
      <c r="N14" s="3">
        <v>0</v>
      </c>
    </row>
    <row r="15" spans="1:15" x14ac:dyDescent="0.3">
      <c r="A15" s="19"/>
      <c r="B15" s="19"/>
      <c r="C15" s="24" t="s">
        <v>5</v>
      </c>
      <c r="D15" s="19"/>
      <c r="E15" s="19"/>
      <c r="F15" s="19"/>
      <c r="G15" s="19"/>
      <c r="H15" s="19"/>
      <c r="I15" s="19"/>
      <c r="J15" s="27">
        <v>3197.09</v>
      </c>
      <c r="K15" s="19"/>
      <c r="L15" s="19"/>
      <c r="M15" s="11">
        <v>3328.71</v>
      </c>
      <c r="N15" s="3">
        <v>3500</v>
      </c>
      <c r="O15" t="s">
        <v>35</v>
      </c>
    </row>
    <row r="16" spans="1:15" x14ac:dyDescent="0.3">
      <c r="A16" s="19"/>
      <c r="B16" s="19"/>
      <c r="C16" s="24" t="s">
        <v>6</v>
      </c>
      <c r="D16" s="19"/>
      <c r="E16" s="19"/>
      <c r="F16" s="19"/>
      <c r="G16" s="19"/>
      <c r="H16" s="19"/>
      <c r="I16" s="19"/>
      <c r="J16" s="27">
        <v>37.979999999999997</v>
      </c>
      <c r="K16" s="19"/>
      <c r="L16" s="19"/>
      <c r="M16" s="11">
        <v>1.52</v>
      </c>
      <c r="N16" s="3">
        <v>24</v>
      </c>
    </row>
    <row r="17" spans="1:18" ht="15" thickBot="1" x14ac:dyDescent="0.35">
      <c r="A17" s="19"/>
      <c r="B17" s="2" t="s">
        <v>1</v>
      </c>
      <c r="J17" s="28">
        <v>5349.59</v>
      </c>
      <c r="K17" s="29"/>
      <c r="L17" s="29"/>
      <c r="M17" s="13">
        <f>SUM(M14:M16)</f>
        <v>3282.67</v>
      </c>
      <c r="N17" s="6">
        <f>SUM(N14:N16)</f>
        <v>3524</v>
      </c>
    </row>
    <row r="18" spans="1:18" ht="15" thickTop="1" x14ac:dyDescent="0.3">
      <c r="A18" s="24" t="s">
        <v>1</v>
      </c>
      <c r="B18" s="2" t="s">
        <v>1</v>
      </c>
      <c r="C18" s="20" t="s">
        <v>7</v>
      </c>
      <c r="D18" s="19"/>
      <c r="E18" s="19"/>
      <c r="F18" s="19"/>
      <c r="G18" s="19"/>
      <c r="H18" s="19"/>
      <c r="I18" s="19"/>
      <c r="J18" s="30" t="s">
        <v>1</v>
      </c>
      <c r="K18" s="19"/>
      <c r="L18" s="19"/>
      <c r="M18" s="11"/>
    </row>
    <row r="19" spans="1:18" x14ac:dyDescent="0.3">
      <c r="A19" s="19"/>
      <c r="B19" s="24" t="s">
        <v>1</v>
      </c>
      <c r="C19" s="24" t="s">
        <v>1</v>
      </c>
      <c r="D19" s="19"/>
      <c r="E19" s="19"/>
      <c r="F19" s="19"/>
      <c r="G19" s="19"/>
      <c r="H19" s="19"/>
      <c r="I19" s="19"/>
      <c r="J19" s="26" t="s">
        <v>1</v>
      </c>
      <c r="K19" s="19"/>
      <c r="L19" s="19"/>
      <c r="M19" s="11"/>
    </row>
    <row r="20" spans="1:18" x14ac:dyDescent="0.3">
      <c r="A20" s="19"/>
      <c r="B20" s="19"/>
      <c r="C20" s="24" t="s">
        <v>8</v>
      </c>
      <c r="D20" s="19"/>
      <c r="E20" s="19"/>
      <c r="F20" s="19"/>
      <c r="G20" s="19"/>
      <c r="H20" s="19"/>
      <c r="I20" s="19"/>
      <c r="J20" s="27">
        <v>24</v>
      </c>
      <c r="K20" s="19"/>
      <c r="L20" s="19"/>
      <c r="M20" s="11">
        <v>116.68</v>
      </c>
      <c r="N20" s="3">
        <v>24</v>
      </c>
      <c r="O20" t="s">
        <v>32</v>
      </c>
    </row>
    <row r="21" spans="1:18" x14ac:dyDescent="0.3">
      <c r="A21" s="19"/>
      <c r="B21" s="19"/>
      <c r="C21" s="24" t="s">
        <v>9</v>
      </c>
      <c r="D21" s="19"/>
      <c r="E21" s="19"/>
      <c r="F21" s="19"/>
      <c r="G21" s="19"/>
      <c r="H21" s="19"/>
      <c r="I21" s="19"/>
      <c r="J21" s="27">
        <v>63.9</v>
      </c>
      <c r="K21" s="19"/>
      <c r="L21" s="19"/>
      <c r="M21" s="11">
        <v>64.099999999999994</v>
      </c>
      <c r="N21" s="3">
        <v>70</v>
      </c>
      <c r="O21" s="9" t="s">
        <v>25</v>
      </c>
    </row>
    <row r="22" spans="1:18" x14ac:dyDescent="0.3">
      <c r="A22" s="19"/>
      <c r="B22" s="19"/>
      <c r="C22" s="24" t="s">
        <v>10</v>
      </c>
      <c r="D22" s="19"/>
      <c r="E22" s="19"/>
      <c r="F22" s="19"/>
      <c r="G22" s="19"/>
      <c r="H22" s="19"/>
      <c r="I22" s="19"/>
      <c r="J22" s="31">
        <v>0</v>
      </c>
      <c r="K22" s="19"/>
      <c r="L22" s="19"/>
      <c r="M22" s="11">
        <v>20</v>
      </c>
      <c r="N22" s="3">
        <v>40</v>
      </c>
      <c r="O22" t="s">
        <v>33</v>
      </c>
    </row>
    <row r="23" spans="1:18" x14ac:dyDescent="0.3">
      <c r="A23" s="19"/>
      <c r="B23" s="19"/>
      <c r="C23" s="24" t="s">
        <v>11</v>
      </c>
      <c r="D23" s="19"/>
      <c r="E23" s="19"/>
      <c r="F23" s="19"/>
      <c r="G23" s="19"/>
      <c r="H23" s="19"/>
      <c r="I23" s="19"/>
      <c r="J23" s="27">
        <v>4048.05</v>
      </c>
      <c r="K23" s="19"/>
      <c r="L23" s="19"/>
      <c r="M23" s="11">
        <v>963.65</v>
      </c>
      <c r="N23" s="3">
        <v>1200</v>
      </c>
      <c r="O23" t="s">
        <v>34</v>
      </c>
      <c r="R23" s="17"/>
    </row>
    <row r="24" spans="1:18" x14ac:dyDescent="0.3">
      <c r="A24" s="19"/>
      <c r="B24" s="19"/>
      <c r="C24" s="24" t="s">
        <v>12</v>
      </c>
      <c r="D24" s="19"/>
      <c r="E24" s="19"/>
      <c r="F24" s="19"/>
      <c r="G24" s="19"/>
      <c r="H24" s="19"/>
      <c r="I24" s="19"/>
      <c r="J24" s="27">
        <v>502</v>
      </c>
      <c r="K24" s="19"/>
      <c r="L24" s="19"/>
      <c r="M24" s="11">
        <v>406.12</v>
      </c>
      <c r="N24" s="3">
        <v>620</v>
      </c>
      <c r="O24" s="9" t="s">
        <v>26</v>
      </c>
    </row>
    <row r="25" spans="1:18" x14ac:dyDescent="0.3">
      <c r="A25" s="19"/>
      <c r="B25" s="19"/>
      <c r="C25" s="24" t="s">
        <v>13</v>
      </c>
      <c r="D25" s="19"/>
      <c r="E25" s="19"/>
      <c r="F25" s="19"/>
      <c r="G25" s="19"/>
      <c r="H25" s="19"/>
      <c r="I25" s="19"/>
      <c r="J25" s="27">
        <v>80</v>
      </c>
      <c r="K25" s="19"/>
      <c r="L25" s="19"/>
      <c r="M25" s="11">
        <v>80</v>
      </c>
      <c r="N25" s="3">
        <v>80</v>
      </c>
      <c r="O25" s="9" t="s">
        <v>27</v>
      </c>
    </row>
    <row r="26" spans="1:18" x14ac:dyDescent="0.3">
      <c r="A26" s="19"/>
      <c r="B26" s="19"/>
      <c r="C26" s="24" t="s">
        <v>14</v>
      </c>
      <c r="D26" s="19"/>
      <c r="E26" s="19"/>
      <c r="F26" s="19"/>
      <c r="G26" s="19"/>
      <c r="H26" s="19"/>
      <c r="I26" s="19"/>
      <c r="J26" s="27">
        <v>209.46</v>
      </c>
      <c r="K26" s="19"/>
      <c r="L26" s="19"/>
      <c r="M26" s="11">
        <v>489.86</v>
      </c>
      <c r="N26" s="3">
        <v>450</v>
      </c>
      <c r="O26" t="s">
        <v>30</v>
      </c>
    </row>
    <row r="27" spans="1:18" x14ac:dyDescent="0.3">
      <c r="A27" s="19"/>
      <c r="B27" s="19"/>
      <c r="C27" s="24" t="s">
        <v>15</v>
      </c>
      <c r="D27" s="19"/>
      <c r="E27" s="19"/>
      <c r="F27" s="19"/>
      <c r="G27" s="19"/>
      <c r="H27" s="19"/>
      <c r="I27" s="19"/>
      <c r="J27" s="27">
        <v>226.01</v>
      </c>
      <c r="K27" s="19"/>
      <c r="L27" s="19"/>
      <c r="M27" s="11">
        <v>325.38</v>
      </c>
      <c r="N27" s="3">
        <v>400</v>
      </c>
      <c r="O27" t="s">
        <v>36</v>
      </c>
    </row>
    <row r="28" spans="1:18" x14ac:dyDescent="0.3">
      <c r="A28" s="19"/>
      <c r="B28" s="19"/>
      <c r="C28" s="24" t="s">
        <v>16</v>
      </c>
      <c r="D28" s="19"/>
      <c r="E28" s="19"/>
      <c r="F28" s="19"/>
      <c r="G28" s="19"/>
      <c r="H28" s="19"/>
      <c r="I28" s="19"/>
      <c r="J28" s="27">
        <v>196.35</v>
      </c>
      <c r="K28" s="19"/>
      <c r="L28" s="19"/>
      <c r="M28" s="11">
        <v>215.67</v>
      </c>
      <c r="N28" s="3">
        <v>240</v>
      </c>
      <c r="O28" s="9" t="s">
        <v>28</v>
      </c>
    </row>
    <row r="29" spans="1:18" x14ac:dyDescent="0.3">
      <c r="A29" s="19"/>
      <c r="B29" s="19"/>
      <c r="C29" s="24" t="s">
        <v>17</v>
      </c>
      <c r="D29" s="19"/>
      <c r="E29" s="19"/>
      <c r="F29" s="19"/>
      <c r="G29" s="19"/>
      <c r="H29" s="19"/>
      <c r="I29" s="19"/>
      <c r="J29" s="27">
        <v>166.88</v>
      </c>
      <c r="K29" s="19"/>
      <c r="L29" s="19"/>
      <c r="M29" s="11">
        <v>241.59</v>
      </c>
      <c r="N29" s="3">
        <v>400</v>
      </c>
      <c r="O29" s="9" t="s">
        <v>29</v>
      </c>
    </row>
    <row r="30" spans="1:18" ht="15" thickBot="1" x14ac:dyDescent="0.35">
      <c r="A30" s="19"/>
      <c r="B30" s="19"/>
      <c r="C30" s="32" t="s">
        <v>18</v>
      </c>
      <c r="D30" s="19"/>
      <c r="E30" s="19"/>
      <c r="F30" s="19"/>
      <c r="G30" s="19"/>
      <c r="H30" s="19"/>
      <c r="I30" s="19"/>
      <c r="J30" s="28">
        <v>5516.65</v>
      </c>
      <c r="K30" s="29"/>
      <c r="L30" s="29"/>
      <c r="M30" s="13">
        <f>SUM(M20:M29)</f>
        <v>2923.0500000000006</v>
      </c>
      <c r="N30" s="6">
        <f>SUM(N20:N29)</f>
        <v>3524</v>
      </c>
    </row>
    <row r="31" spans="1:18" ht="15" thickTop="1" x14ac:dyDescent="0.3">
      <c r="A31" s="19"/>
      <c r="B31" s="24" t="s">
        <v>1</v>
      </c>
      <c r="C31" s="24" t="s">
        <v>1</v>
      </c>
      <c r="D31" s="19"/>
      <c r="E31" s="19"/>
      <c r="F31" s="19"/>
      <c r="G31" s="19"/>
      <c r="H31" s="19"/>
      <c r="I31" s="19"/>
      <c r="J31" s="26" t="s">
        <v>1</v>
      </c>
      <c r="K31" s="19"/>
      <c r="L31" s="19"/>
      <c r="M31" s="11"/>
    </row>
    <row r="32" spans="1:18" x14ac:dyDescent="0.3">
      <c r="A32" s="19"/>
      <c r="B32" s="19"/>
      <c r="C32" s="24" t="s">
        <v>19</v>
      </c>
      <c r="D32" s="19"/>
      <c r="E32" s="19"/>
      <c r="F32" s="19"/>
      <c r="G32" s="19"/>
      <c r="H32" s="19"/>
      <c r="I32" s="19"/>
      <c r="J32" s="37">
        <v>3245.32</v>
      </c>
      <c r="K32" s="38"/>
      <c r="L32" s="38"/>
      <c r="M32" s="12">
        <v>0</v>
      </c>
      <c r="N32" s="7">
        <v>0</v>
      </c>
    </row>
    <row r="33" spans="1:14" x14ac:dyDescent="0.3">
      <c r="A33" s="19"/>
      <c r="B33" s="19"/>
      <c r="C33" s="32" t="s">
        <v>20</v>
      </c>
      <c r="D33" s="19"/>
      <c r="E33" s="19"/>
      <c r="F33" s="19"/>
      <c r="G33" s="19"/>
      <c r="H33" s="19"/>
      <c r="I33" s="19"/>
      <c r="J33" s="33">
        <v>3245.32</v>
      </c>
      <c r="K33" s="34"/>
      <c r="L33" s="34"/>
      <c r="M33" s="16">
        <v>0</v>
      </c>
      <c r="N33" s="8">
        <v>0</v>
      </c>
    </row>
    <row r="34" spans="1:14" x14ac:dyDescent="0.3">
      <c r="A34" s="19"/>
      <c r="B34" s="2" t="s">
        <v>1</v>
      </c>
      <c r="C34" s="32" t="s">
        <v>21</v>
      </c>
      <c r="D34" s="19"/>
      <c r="E34" s="19"/>
      <c r="F34" s="19"/>
      <c r="G34" s="19"/>
      <c r="H34" s="19"/>
      <c r="I34" s="19"/>
      <c r="J34" s="33">
        <v>8761.9699999999993</v>
      </c>
      <c r="K34" s="34"/>
      <c r="L34" s="34"/>
      <c r="M34" s="16">
        <f>M30</f>
        <v>2923.0500000000006</v>
      </c>
      <c r="N34" s="8">
        <f>N30+N33</f>
        <v>3524</v>
      </c>
    </row>
    <row r="35" spans="1:14" ht="15" thickBot="1" x14ac:dyDescent="0.35">
      <c r="A35" s="2" t="s">
        <v>1</v>
      </c>
      <c r="B35" s="2" t="s">
        <v>1</v>
      </c>
      <c r="C35" s="32" t="s">
        <v>22</v>
      </c>
      <c r="D35" s="19"/>
      <c r="E35" s="19"/>
      <c r="F35" s="19"/>
      <c r="G35" s="19"/>
      <c r="H35" s="19"/>
      <c r="I35" s="19"/>
      <c r="J35" s="35">
        <v>-3412.38</v>
      </c>
      <c r="K35" s="36"/>
      <c r="L35" s="36"/>
      <c r="M35" s="13">
        <f>M17-M34</f>
        <v>359.61999999999944</v>
      </c>
      <c r="N35" s="6">
        <f>N17-N34</f>
        <v>0</v>
      </c>
    </row>
    <row r="36" spans="1:14" ht="15" thickTop="1" x14ac:dyDescent="0.3">
      <c r="M36" s="11"/>
    </row>
  </sheetData>
  <mergeCells count="60">
    <mergeCell ref="C34:I34"/>
    <mergeCell ref="J34:L34"/>
    <mergeCell ref="C35:I35"/>
    <mergeCell ref="J35:L35"/>
    <mergeCell ref="B31:B33"/>
    <mergeCell ref="C31:I31"/>
    <mergeCell ref="J31:L31"/>
    <mergeCell ref="C32:I32"/>
    <mergeCell ref="J32:L32"/>
    <mergeCell ref="C33:I33"/>
    <mergeCell ref="J33:L33"/>
    <mergeCell ref="C28:I28"/>
    <mergeCell ref="J28:L28"/>
    <mergeCell ref="C29:I29"/>
    <mergeCell ref="J29:L29"/>
    <mergeCell ref="C30:I30"/>
    <mergeCell ref="J30:L30"/>
    <mergeCell ref="C25:I25"/>
    <mergeCell ref="J25:L25"/>
    <mergeCell ref="C26:I26"/>
    <mergeCell ref="J26:L26"/>
    <mergeCell ref="C27:I27"/>
    <mergeCell ref="J27:L27"/>
    <mergeCell ref="A18:A34"/>
    <mergeCell ref="C18:I18"/>
    <mergeCell ref="J18:L18"/>
    <mergeCell ref="B19:B30"/>
    <mergeCell ref="C19:I19"/>
    <mergeCell ref="J19:L19"/>
    <mergeCell ref="C20:I20"/>
    <mergeCell ref="J20:L20"/>
    <mergeCell ref="C21:I21"/>
    <mergeCell ref="J21:L21"/>
    <mergeCell ref="C22:I22"/>
    <mergeCell ref="J22:L22"/>
    <mergeCell ref="C23:I23"/>
    <mergeCell ref="J23:L23"/>
    <mergeCell ref="C24:I24"/>
    <mergeCell ref="J24:L24"/>
    <mergeCell ref="A12:A17"/>
    <mergeCell ref="C12:I12"/>
    <mergeCell ref="J12:L12"/>
    <mergeCell ref="B13:B16"/>
    <mergeCell ref="C13:I13"/>
    <mergeCell ref="J13:L13"/>
    <mergeCell ref="C14:I14"/>
    <mergeCell ref="J14:L14"/>
    <mergeCell ref="C15:I15"/>
    <mergeCell ref="J15:L15"/>
    <mergeCell ref="C16:I16"/>
    <mergeCell ref="J16:L16"/>
    <mergeCell ref="J17:L17"/>
    <mergeCell ref="C10:I10"/>
    <mergeCell ref="J10:L10"/>
    <mergeCell ref="C11:I11"/>
    <mergeCell ref="J11:L11"/>
    <mergeCell ref="H1:J2"/>
    <mergeCell ref="L2:N6"/>
    <mergeCell ref="H4:J4"/>
    <mergeCell ref="H5:J5"/>
  </mergeCells>
  <pageMargins left="0.39370078740157499" right="0.39370078740157499" top="0.39370078740157499" bottom="0.65759094488188996" header="0.39370078740157499" footer="0.39370078740157499"/>
  <pageSetup orientation="landscape" horizontalDpi="360" verticalDpi="360" r:id="rId1"/>
  <headerFooter alignWithMargins="0">
    <oddFooter>&amp;L&amp;"Arial,Regular"&amp;8 2/19/2025 6:55:15 PM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{fc50eb0d-bad4-ec11-a7b5-000d3a</vt:lpstr>
      <vt:lpstr>'{fc50eb0d-bad4-ec11-a7b5-000d3a'!Print_Titles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BC15 Treasurer</cp:lastModifiedBy>
  <cp:lastPrinted>2025-02-24T21:25:15Z</cp:lastPrinted>
  <dcterms:created xsi:type="dcterms:W3CDTF">2025-02-19T19:04:43Z</dcterms:created>
  <dcterms:modified xsi:type="dcterms:W3CDTF">2026-02-24T17:36:30Z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