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79CE1CA6-21F1-40F9-996F-0455DC8DBD9B}" xr6:coauthVersionLast="47" xr6:coauthVersionMax="47" xr10:uidLastSave="{00000000-0000-0000-0000-000000000000}"/>
  <bookViews>
    <workbookView xWindow="-120" yWindow="-120" windowWidth="20730" windowHeight="11160" tabRatio="87" firstSheet="5" activeTab="5" xr2:uid="{00000000-000D-0000-FFFF-FFFF00000000}"/>
  </bookViews>
  <sheets>
    <sheet name="Sheet1" sheetId="1" r:id="rId1"/>
    <sheet name="Sheet6" sheetId="6" r:id="rId2"/>
    <sheet name="Sheet7" sheetId="7" r:id="rId3"/>
    <sheet name="Sheet8" sheetId="8" r:id="rId4"/>
    <sheet name="Sheet10" sheetId="10" r:id="rId5"/>
    <sheet name="Sheet11" sheetId="11" r:id="rId6"/>
    <sheet name="Sheet13" sheetId="13" r:id="rId7"/>
    <sheet name="Sheet12" sheetId="12" r:id="rId8"/>
    <sheet name="Sheet9" sheetId="9" r:id="rId9"/>
    <sheet name="Sheet2" sheetId="2" r:id="rId10"/>
    <sheet name="Sheet4" sheetId="4" r:id="rId11"/>
    <sheet name="Sheet5" sheetId="5" r:id="rId12"/>
    <sheet name="Sheet3" sheetId="3" r:id="rId13"/>
  </sheets>
  <calcPr calcId="181029"/>
</workbook>
</file>

<file path=xl/calcChain.xml><?xml version="1.0" encoding="utf-8"?>
<calcChain xmlns="http://schemas.openxmlformats.org/spreadsheetml/2006/main">
  <c r="D59" i="11" l="1"/>
  <c r="E59" i="11"/>
  <c r="I59" i="11"/>
  <c r="H59" i="11"/>
  <c r="G59" i="11"/>
  <c r="F59" i="11"/>
  <c r="L43" i="1"/>
  <c r="H42" i="1"/>
  <c r="I42" i="1"/>
  <c r="M43" i="1"/>
  <c r="I21" i="1"/>
  <c r="D13" i="1"/>
  <c r="K12" i="1"/>
  <c r="I43" i="1" l="1"/>
  <c r="K13" i="1"/>
  <c r="D14" i="1"/>
  <c r="K14" i="1"/>
  <c r="K17" i="1" s="1"/>
  <c r="D16" i="1" l="1"/>
  <c r="K24" i="1" s="1"/>
  <c r="K43" i="1" s="1"/>
  <c r="D43" i="1" l="1"/>
</calcChain>
</file>

<file path=xl/sharedStrings.xml><?xml version="1.0" encoding="utf-8"?>
<sst xmlns="http://schemas.openxmlformats.org/spreadsheetml/2006/main" count="177" uniqueCount="128">
  <si>
    <t>chq</t>
  </si>
  <si>
    <t>details</t>
  </si>
  <si>
    <t>BMO</t>
  </si>
  <si>
    <t>Petty</t>
  </si>
  <si>
    <t>GIC</t>
  </si>
  <si>
    <t>office</t>
  </si>
  <si>
    <t>other</t>
  </si>
  <si>
    <t>opening balances</t>
  </si>
  <si>
    <t>Non DDS</t>
  </si>
  <si>
    <t xml:space="preserve">Bank </t>
  </si>
  <si>
    <t xml:space="preserve">Balance </t>
  </si>
  <si>
    <t xml:space="preserve"> 1 Jan 2021 -  $ 4,633.41</t>
  </si>
  <si>
    <t>31 Dec 2021- $</t>
  </si>
  <si>
    <t xml:space="preserve">Difference + $ </t>
  </si>
  <si>
    <t>Bell Telephone/Internet</t>
  </si>
  <si>
    <t>Rent Lion's Club</t>
  </si>
  <si>
    <t>Reserves</t>
  </si>
  <si>
    <t>Per capita</t>
  </si>
  <si>
    <t>Soc Exp</t>
  </si>
  <si>
    <t>Soc Sales</t>
  </si>
  <si>
    <t>Equipment</t>
  </si>
  <si>
    <t>Training</t>
  </si>
  <si>
    <t>40th Anniversary</t>
  </si>
  <si>
    <t>Advocacy</t>
  </si>
  <si>
    <t>4th qtr 2020  DDS Payment</t>
  </si>
  <si>
    <r>
      <t>Phone/i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t</t>
    </r>
  </si>
  <si>
    <t>VP Membership printer ink</t>
  </si>
  <si>
    <t>Treasurer office paper/ruler</t>
  </si>
  <si>
    <t>2.,000</t>
  </si>
  <si>
    <t>1st Qtr 2021 DDS Payment</t>
  </si>
  <si>
    <t>2nd Qrt 2021 DDS Payment</t>
  </si>
  <si>
    <t>PO Box Rental</t>
  </si>
  <si>
    <t>3rd qrtr DDS Payment</t>
  </si>
  <si>
    <t>Br 110  RCL  Hall Rental XMAS</t>
  </si>
  <si>
    <t>Refund for Vol. Appr. Dinner 2020</t>
  </si>
  <si>
    <t>Br 110  RCL  Wreath</t>
  </si>
  <si>
    <t>Tom Kupecz - Zoom</t>
  </si>
  <si>
    <t>894-898</t>
  </si>
  <si>
    <t>Door prizes 5 x $ 30</t>
  </si>
  <si>
    <t>LA Br 110 Catering</t>
  </si>
  <si>
    <t>Gloria  Johnson (1)</t>
  </si>
  <si>
    <t>Alex Chambers VSE din.</t>
  </si>
  <si>
    <t>Hugh Mackay Printer</t>
  </si>
  <si>
    <t>printer cartridge</t>
  </si>
  <si>
    <t>Ian Inrig Cabs 155.4+138</t>
  </si>
  <si>
    <t>RCL BR 110 - wine</t>
  </si>
  <si>
    <t>RCL Br 110 tablecloths</t>
  </si>
  <si>
    <t>Void</t>
  </si>
  <si>
    <t>Br 110 RCL LA Catering</t>
  </si>
  <si>
    <t>Gloria  Johnson (2)</t>
  </si>
  <si>
    <t>(1),(2) Gloria Johnson paid RCL BR 110 LA $ 10 tips each</t>
  </si>
  <si>
    <t>Bartender  Gratuity</t>
  </si>
  <si>
    <t>Reven.  Christmas lunch</t>
  </si>
  <si>
    <t xml:space="preserve">(3) cash taken from  ticket sales.  </t>
  </si>
  <si>
    <t>copy this document</t>
  </si>
  <si>
    <t>CHQ</t>
  </si>
  <si>
    <t>DETAILS</t>
  </si>
  <si>
    <t>KCU GIC</t>
  </si>
  <si>
    <t>DDS</t>
  </si>
  <si>
    <t>SOC EXP</t>
  </si>
  <si>
    <t>SOC SALES</t>
  </si>
  <si>
    <t>PHONE/INT</t>
  </si>
  <si>
    <t>OFFICE</t>
  </si>
  <si>
    <t>OTHER</t>
  </si>
  <si>
    <t>RESERVES</t>
  </si>
  <si>
    <t>OPENING BALANCE</t>
  </si>
  <si>
    <t>Bell Telephone/Int</t>
  </si>
  <si>
    <t>Trg/Plan</t>
  </si>
  <si>
    <t>Special (50 th ann)</t>
  </si>
  <si>
    <t>Rct/Comms</t>
  </si>
  <si>
    <t>4th Qrtr DDS Deposit</t>
  </si>
  <si>
    <t>Lions' Club rent</t>
  </si>
  <si>
    <t>Alex Chambers(1)</t>
  </si>
  <si>
    <t>Alex Chambers(2)</t>
  </si>
  <si>
    <t>Hall Rental AGM</t>
  </si>
  <si>
    <t>Bar Use Br 110</t>
  </si>
  <si>
    <t>Sandwhiches AGM</t>
  </si>
  <si>
    <t>BBQ ticket Sales</t>
  </si>
  <si>
    <t>1st Qrtr DDS payment</t>
  </si>
  <si>
    <t>KCU Interest</t>
  </si>
  <si>
    <t>Br 110 Bar use</t>
  </si>
  <si>
    <t>Br 110 Hall Rental</t>
  </si>
  <si>
    <t>BBQ Wine</t>
  </si>
  <si>
    <t>Bartender Gratuity</t>
  </si>
  <si>
    <t>BBQ Catering</t>
  </si>
  <si>
    <t>VSE Dinner -Alex C</t>
  </si>
  <si>
    <t>2nd Qrtr DDS</t>
  </si>
  <si>
    <t>Christmas tickets</t>
  </si>
  <si>
    <t>Hall Rental AGM Oct</t>
  </si>
  <si>
    <t>Br 110 Bar Use</t>
  </si>
  <si>
    <t>Br 110 LA catering</t>
  </si>
  <si>
    <t>Br 110 RCL Wreath</t>
  </si>
  <si>
    <t xml:space="preserve">3rd Qrtr DDS </t>
  </si>
  <si>
    <t>Br 110 LA Gratuities</t>
  </si>
  <si>
    <t>Br 110 LA Catering</t>
  </si>
  <si>
    <t>ChristmasWine</t>
  </si>
  <si>
    <t>Tablecloth Use</t>
  </si>
  <si>
    <t>Xmas Ticket Revenue</t>
  </si>
  <si>
    <t>Start of year $ 2,780.66</t>
  </si>
  <si>
    <t>End of Year $ 4,085,08</t>
  </si>
  <si>
    <t>Notes:</t>
  </si>
  <si>
    <t>(1) Cash advance to Treasuerer to pay $ 30 in gratuities &amp; $ 100 in door prizes for Spring AGM</t>
  </si>
  <si>
    <t>(2) Reimbursement for cost of printing event tickets by Willow Printing for 7 Jun BBQ</t>
  </si>
  <si>
    <t>(3) All door prizes were paid from event revenues &amp; not processed through BMO Chequing</t>
  </si>
  <si>
    <t>BBQ Wine (4)</t>
  </si>
  <si>
    <t>Door prize winners - $ 20.00 each</t>
  </si>
  <si>
    <t>16 Apr 24 - Kevin Leboan, Barry Hunter, May Leblanc, Ena Newman, Debbie Godwin</t>
  </si>
  <si>
    <t>07 Jun 24 Gilles Larrivee, Louise Maziarski, Alex Chambers, Erma Wallace, Pat Burke</t>
  </si>
  <si>
    <t>15 Oct 24 - Chris Bowman, Bob Johnson, Marg Edgett, FSE Rowe, Anna Matiowsky</t>
  </si>
  <si>
    <t>06 Dec 24 - Don Gilliland, Scott &amp; Anne Pennington, June Brace, Terry Bremner</t>
  </si>
  <si>
    <t>IT/Equip.</t>
  </si>
  <si>
    <t>Door Prizes(3)</t>
  </si>
  <si>
    <t>LA Gratuity(5)</t>
  </si>
  <si>
    <t>(5) 3 x $15.00 cash gratuities given to LA staff. Money taken from event revenue</t>
  </si>
  <si>
    <t>Total Reserves</t>
  </si>
  <si>
    <t>Alex Chambers(1a)</t>
  </si>
  <si>
    <t>(1a) $ 30 in Gratuities (3 x $ 10.00) not processed through B 0f M</t>
  </si>
  <si>
    <t>LA Gratuities (6)</t>
  </si>
  <si>
    <t>(6) $ 30 in Gratuities to LA workers (3 x $ 10) came from ticket sales, not processed through B of M</t>
  </si>
  <si>
    <t>Hugh Mackay(7)</t>
  </si>
  <si>
    <t>(7) Office printer ink</t>
  </si>
  <si>
    <t>RCL Hall Rental(8)</t>
  </si>
  <si>
    <t>(8)  The Legion has not been charging GST on hall rental so far. As of 1 Jan 25 the sales tax will be applied to hall rental</t>
  </si>
  <si>
    <t>(4) For additional table 2 bottles of wine were paid for with revenue cash, receipt on file, not processed through BMO</t>
  </si>
  <si>
    <t>Account #1 Interest received $ 192.56, Interest Earned (not yet paid) $ 138.06</t>
  </si>
  <si>
    <t>Account #2  Interest received $ 153.21 interest Earned (not yet paid)  $ 40.46</t>
  </si>
  <si>
    <t>Difference  $ 1,304.42 - $409.90 Cash Payments =  $894.52</t>
  </si>
  <si>
    <t>KCU Term Account Inerest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</si>
</sst>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1" applyNumberFormat="1" applyFont="1" applyAlignment="1">
      <alignment horizontal="right"/>
    </xf>
    <xf numFmtId="44" fontId="5" fillId="0" borderId="0" xfId="1" applyFont="1" applyAlignment="1">
      <alignment horizontal="right"/>
    </xf>
    <xf numFmtId="16" fontId="5" fillId="0" borderId="0" xfId="0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16" fontId="4" fillId="0" borderId="0" xfId="0" applyNumberFormat="1" applyFont="1" applyAlignment="1">
      <alignment horizontal="right"/>
    </xf>
    <xf numFmtId="16" fontId="0" fillId="0" borderId="0" xfId="0" applyNumberFormat="1" applyAlignment="1">
      <alignment horizontal="right"/>
    </xf>
    <xf numFmtId="164" fontId="4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right"/>
    </xf>
    <xf numFmtId="2" fontId="0" fillId="0" borderId="0" xfId="0" applyNumberFormat="1"/>
    <xf numFmtId="2" fontId="5" fillId="0" borderId="0" xfId="0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9" fillId="0" borderId="0" xfId="1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1" fillId="0" borderId="0" xfId="0" applyNumberFormat="1" applyFont="1"/>
    <xf numFmtId="0" fontId="11" fillId="0" borderId="0" xfId="0" applyFont="1"/>
    <xf numFmtId="2" fontId="10" fillId="0" borderId="0" xfId="1" applyNumberFormat="1" applyFont="1" applyAlignment="1">
      <alignment horizontal="right"/>
    </xf>
    <xf numFmtId="2" fontId="6" fillId="2" borderId="0" xfId="1" applyNumberFormat="1" applyFont="1" applyFill="1" applyAlignment="1">
      <alignment horizontal="right"/>
    </xf>
    <xf numFmtId="4" fontId="11" fillId="0" borderId="0" xfId="0" applyNumberFormat="1" applyFont="1"/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16" fontId="0" fillId="0" borderId="0" xfId="0" applyNumberFormat="1"/>
    <xf numFmtId="2" fontId="11" fillId="0" borderId="0" xfId="1" applyNumberFormat="1" applyFont="1" applyAlignment="1">
      <alignment horizontal="right"/>
    </xf>
    <xf numFmtId="2" fontId="0" fillId="0" borderId="0" xfId="1" applyNumberFormat="1" applyFont="1" applyAlignment="1">
      <alignment horizontal="right"/>
    </xf>
    <xf numFmtId="2" fontId="2" fillId="0" borderId="0" xfId="1" applyNumberFormat="1" applyFont="1" applyAlignment="1">
      <alignment horizontal="right"/>
    </xf>
    <xf numFmtId="2" fontId="12" fillId="0" borderId="0" xfId="1" applyNumberFormat="1" applyFont="1" applyAlignment="1">
      <alignment horizontal="right"/>
    </xf>
    <xf numFmtId="2" fontId="13" fillId="0" borderId="0" xfId="1" applyNumberFormat="1" applyFont="1" applyAlignment="1">
      <alignment horizontal="right"/>
    </xf>
    <xf numFmtId="2" fontId="14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16" fontId="15" fillId="0" borderId="0" xfId="0" applyNumberFormat="1" applyFont="1" applyAlignment="1">
      <alignment horizontal="center"/>
    </xf>
    <xf numFmtId="2" fontId="15" fillId="0" borderId="0" xfId="0" applyNumberFormat="1" applyFont="1"/>
    <xf numFmtId="3" fontId="15" fillId="0" borderId="0" xfId="0" applyNumberFormat="1" applyFont="1"/>
    <xf numFmtId="8" fontId="16" fillId="0" borderId="0" xfId="1" applyNumberFormat="1" applyFont="1"/>
    <xf numFmtId="0" fontId="14" fillId="0" borderId="0" xfId="0" applyFont="1"/>
    <xf numFmtId="16" fontId="15" fillId="0" borderId="0" xfId="0" applyNumberFormat="1" applyFont="1"/>
    <xf numFmtId="4" fontId="16" fillId="0" borderId="0" xfId="0" applyNumberFormat="1" applyFont="1"/>
    <xf numFmtId="2" fontId="16" fillId="0" borderId="0" xfId="0" applyNumberFormat="1" applyFont="1"/>
    <xf numFmtId="3" fontId="16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opLeftCell="A13" zoomScaleNormal="100" workbookViewId="0">
      <selection activeCell="H82" sqref="H82"/>
    </sheetView>
  </sheetViews>
  <sheetFormatPr defaultColWidth="8.42578125" defaultRowHeight="15" x14ac:dyDescent="0.25"/>
  <cols>
    <col min="2" max="2" width="8.140625" customWidth="1"/>
    <col min="3" max="3" width="19.28515625" customWidth="1"/>
    <col min="4" max="4" width="10.140625" customWidth="1"/>
    <col min="5" max="6" width="7.7109375" customWidth="1"/>
    <col min="7" max="7" width="9.28515625" customWidth="1"/>
    <col min="8" max="8" width="8.7109375" customWidth="1"/>
    <col min="9" max="9" width="9.85546875" customWidth="1"/>
    <col min="10" max="10" width="12" customWidth="1"/>
    <col min="11" max="11" width="10.5703125" customWidth="1"/>
    <col min="12" max="12" width="10.85546875" customWidth="1"/>
    <col min="13" max="13" width="12" customWidth="1"/>
    <col min="14" max="14" width="14.85546875" customWidth="1"/>
  </cols>
  <sheetData>
    <row r="1" spans="1:15" x14ac:dyDescent="0.25">
      <c r="A1" s="2">
        <v>2021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17</v>
      </c>
      <c r="I1" s="2" t="s">
        <v>18</v>
      </c>
      <c r="J1" s="2" t="s">
        <v>19</v>
      </c>
      <c r="K1" s="2" t="s">
        <v>25</v>
      </c>
      <c r="L1" s="2" t="s">
        <v>5</v>
      </c>
      <c r="M1" s="2" t="s">
        <v>6</v>
      </c>
      <c r="N1" s="2" t="s">
        <v>16</v>
      </c>
      <c r="O1" s="1"/>
    </row>
    <row r="2" spans="1:15" x14ac:dyDescent="0.25">
      <c r="A2" s="7">
        <v>43832</v>
      </c>
      <c r="C2" s="1" t="s">
        <v>7</v>
      </c>
      <c r="D2" s="5">
        <v>4633.41</v>
      </c>
      <c r="E2" s="5">
        <v>41.29</v>
      </c>
      <c r="F2" s="5">
        <v>14989.26</v>
      </c>
      <c r="H2" s="5"/>
      <c r="I2" s="5"/>
      <c r="J2" s="5"/>
      <c r="K2" s="5"/>
      <c r="L2" s="5"/>
      <c r="M2" s="5"/>
      <c r="O2" s="3"/>
    </row>
    <row r="3" spans="1:15" x14ac:dyDescent="0.25">
      <c r="A3" s="7">
        <v>44208</v>
      </c>
      <c r="B3" s="4"/>
      <c r="C3" s="4" t="s">
        <v>14</v>
      </c>
      <c r="D3" s="12">
        <v>-69.22</v>
      </c>
      <c r="E3" s="5"/>
      <c r="F3" s="5"/>
      <c r="G3" s="5"/>
      <c r="H3" s="5"/>
      <c r="I3" s="5"/>
      <c r="J3" s="5"/>
      <c r="K3" s="12">
        <v>-69.22</v>
      </c>
      <c r="L3" s="5"/>
      <c r="M3" s="5"/>
      <c r="N3" s="5"/>
      <c r="O3" s="3"/>
    </row>
    <row r="4" spans="1:15" x14ac:dyDescent="0.25">
      <c r="A4" s="7">
        <v>44211</v>
      </c>
      <c r="B4" s="4">
        <v>887</v>
      </c>
      <c r="C4" s="4" t="s">
        <v>15</v>
      </c>
      <c r="D4" s="12">
        <v>-2000</v>
      </c>
      <c r="E4" s="5"/>
      <c r="F4" s="5"/>
      <c r="G4" s="5"/>
      <c r="H4" s="5"/>
      <c r="I4" s="5"/>
      <c r="J4" s="5"/>
      <c r="K4" s="12"/>
      <c r="L4" s="5"/>
      <c r="M4" s="12">
        <v>-2000</v>
      </c>
      <c r="N4" s="15" t="s">
        <v>20</v>
      </c>
      <c r="O4" s="3"/>
    </row>
    <row r="5" spans="1:15" x14ac:dyDescent="0.25">
      <c r="A5" s="7">
        <v>44216</v>
      </c>
      <c r="B5" s="4"/>
      <c r="C5" s="4" t="s">
        <v>24</v>
      </c>
      <c r="D5" s="5">
        <v>2334.91</v>
      </c>
      <c r="E5" s="5"/>
      <c r="F5" s="5"/>
      <c r="G5" s="5"/>
      <c r="H5" s="5">
        <v>2334.91</v>
      </c>
      <c r="I5" s="12"/>
      <c r="J5" s="5"/>
      <c r="K5" s="12"/>
      <c r="L5" s="5"/>
      <c r="M5" s="5"/>
      <c r="N5" s="5">
        <v>4900</v>
      </c>
      <c r="O5" s="3"/>
    </row>
    <row r="6" spans="1:15" x14ac:dyDescent="0.25">
      <c r="A6" s="7">
        <v>44239</v>
      </c>
      <c r="B6" s="4"/>
      <c r="C6" s="4" t="s">
        <v>14</v>
      </c>
      <c r="D6" s="12">
        <v>-69.22</v>
      </c>
      <c r="E6" s="5"/>
      <c r="F6" s="5"/>
      <c r="G6" s="5"/>
      <c r="H6" s="5"/>
      <c r="I6" s="5"/>
      <c r="J6" s="5"/>
      <c r="K6" s="12">
        <v>-69.22</v>
      </c>
      <c r="L6" s="5"/>
      <c r="M6" s="5"/>
      <c r="N6" s="5">
        <v>-285.32</v>
      </c>
      <c r="O6" s="3"/>
    </row>
    <row r="7" spans="1:15" x14ac:dyDescent="0.25">
      <c r="A7" s="7">
        <v>44244</v>
      </c>
      <c r="B7" s="4">
        <v>888</v>
      </c>
      <c r="C7" s="4" t="s">
        <v>26</v>
      </c>
      <c r="D7" s="12">
        <v>-190.71</v>
      </c>
      <c r="E7" s="5"/>
      <c r="F7" s="5"/>
      <c r="G7" s="5"/>
      <c r="H7" s="5"/>
      <c r="I7" s="5"/>
      <c r="J7" s="5"/>
      <c r="K7" s="12"/>
      <c r="L7" s="12">
        <v>-190.71</v>
      </c>
      <c r="M7" s="5"/>
      <c r="N7" s="5">
        <v>4614.68</v>
      </c>
      <c r="O7" s="3"/>
    </row>
    <row r="8" spans="1:15" x14ac:dyDescent="0.25">
      <c r="A8" s="7">
        <v>44244</v>
      </c>
      <c r="B8" s="4">
        <v>889</v>
      </c>
      <c r="C8" s="4" t="s">
        <v>27</v>
      </c>
      <c r="D8" s="12">
        <v>-44.92</v>
      </c>
      <c r="E8" s="5"/>
      <c r="F8" s="5"/>
      <c r="G8" s="5"/>
      <c r="H8" s="5"/>
      <c r="I8" s="5"/>
      <c r="J8" s="5"/>
      <c r="K8" s="5"/>
      <c r="L8" s="12">
        <v>-44.92</v>
      </c>
      <c r="M8" s="5"/>
      <c r="N8" s="15" t="s">
        <v>21</v>
      </c>
      <c r="O8" s="3"/>
    </row>
    <row r="9" spans="1:15" x14ac:dyDescent="0.25">
      <c r="A9" s="7">
        <v>44267</v>
      </c>
      <c r="B9" s="4"/>
      <c r="C9" s="4" t="s">
        <v>14</v>
      </c>
      <c r="D9" s="12">
        <v>-69.180000000000007</v>
      </c>
      <c r="E9" s="5"/>
      <c r="F9" s="5"/>
      <c r="G9" s="5"/>
      <c r="H9" s="5"/>
      <c r="I9" s="5"/>
      <c r="J9" s="5"/>
      <c r="K9" s="12">
        <v>-69.180000000000007</v>
      </c>
      <c r="M9" s="5"/>
      <c r="N9" s="5" t="s">
        <v>28</v>
      </c>
      <c r="O9" s="3"/>
    </row>
    <row r="10" spans="1:15" x14ac:dyDescent="0.25">
      <c r="A10" s="7">
        <v>44298</v>
      </c>
      <c r="B10" s="4"/>
      <c r="C10" s="4" t="s">
        <v>14</v>
      </c>
      <c r="D10" s="12">
        <v>-69.2</v>
      </c>
      <c r="E10" s="5"/>
      <c r="F10" s="5"/>
      <c r="G10" s="5"/>
      <c r="H10" s="5"/>
      <c r="I10" s="5"/>
      <c r="J10" s="5"/>
      <c r="K10" s="12">
        <v>-69.2</v>
      </c>
      <c r="L10" s="5"/>
      <c r="M10" s="5"/>
      <c r="N10" s="5"/>
      <c r="O10" s="3"/>
    </row>
    <row r="11" spans="1:15" x14ac:dyDescent="0.25">
      <c r="A11" s="7">
        <v>44308</v>
      </c>
      <c r="B11" s="4"/>
      <c r="C11" s="4" t="s">
        <v>29</v>
      </c>
      <c r="D11" s="16">
        <v>2211.5100000000002</v>
      </c>
      <c r="E11" s="5"/>
      <c r="F11" s="5"/>
      <c r="G11" s="5"/>
      <c r="H11" s="5">
        <v>2211.5100000000002</v>
      </c>
      <c r="I11" s="5"/>
      <c r="J11" s="5"/>
      <c r="K11" s="5"/>
      <c r="L11" s="5"/>
      <c r="M11" s="5"/>
      <c r="N11" s="15" t="s">
        <v>22</v>
      </c>
      <c r="O11" s="3"/>
    </row>
    <row r="12" spans="1:15" x14ac:dyDescent="0.25">
      <c r="A12" s="7">
        <v>44328</v>
      </c>
      <c r="B12" s="4"/>
      <c r="C12" s="4" t="s">
        <v>14</v>
      </c>
      <c r="D12" s="12">
        <v>-69.2</v>
      </c>
      <c r="E12" s="5"/>
      <c r="F12" s="5"/>
      <c r="G12" s="5"/>
      <c r="I12" s="5"/>
      <c r="J12" s="5"/>
      <c r="K12" s="12">
        <f>$K$10</f>
        <v>-69.2</v>
      </c>
      <c r="L12" s="5"/>
      <c r="M12" s="5"/>
      <c r="N12" s="5">
        <v>8000</v>
      </c>
      <c r="O12" s="3"/>
    </row>
    <row r="13" spans="1:15" x14ac:dyDescent="0.25">
      <c r="A13" s="7">
        <v>44361</v>
      </c>
      <c r="B13" s="4"/>
      <c r="C13" s="4" t="s">
        <v>14</v>
      </c>
      <c r="D13" s="12">
        <f t="shared" ref="D13:K13" si="0">D12</f>
        <v>-69.2</v>
      </c>
      <c r="E13" s="5"/>
      <c r="F13" s="5"/>
      <c r="G13" s="5"/>
      <c r="H13" s="13"/>
      <c r="I13" s="5"/>
      <c r="J13" s="5"/>
      <c r="K13" s="12">
        <f t="shared" si="0"/>
        <v>-69.2</v>
      </c>
      <c r="L13" s="5"/>
      <c r="M13" s="5"/>
      <c r="N13" s="5"/>
      <c r="O13" s="3"/>
    </row>
    <row r="14" spans="1:15" x14ac:dyDescent="0.25">
      <c r="A14" s="7">
        <v>44389</v>
      </c>
      <c r="B14" s="4"/>
      <c r="C14" s="4" t="s">
        <v>14</v>
      </c>
      <c r="D14" s="12">
        <f>$D$13</f>
        <v>-69.2</v>
      </c>
      <c r="E14" s="5"/>
      <c r="F14" s="5"/>
      <c r="G14" s="5"/>
      <c r="H14" s="13"/>
      <c r="I14" s="5"/>
      <c r="J14" s="5"/>
      <c r="K14" s="12">
        <f>$D$13</f>
        <v>-69.2</v>
      </c>
      <c r="L14" s="5"/>
      <c r="M14" s="5"/>
      <c r="N14" s="5"/>
      <c r="O14" s="3"/>
    </row>
    <row r="15" spans="1:15" x14ac:dyDescent="0.25">
      <c r="A15" s="7">
        <v>44393</v>
      </c>
      <c r="B15" s="4"/>
      <c r="C15" s="4" t="s">
        <v>30</v>
      </c>
      <c r="D15" s="16">
        <v>2181.52</v>
      </c>
      <c r="E15" s="5"/>
      <c r="F15" s="5"/>
      <c r="G15" s="5"/>
      <c r="H15" s="13">
        <v>2181.52</v>
      </c>
      <c r="I15" s="5"/>
      <c r="J15" s="5"/>
      <c r="L15" s="5"/>
      <c r="M15" s="5"/>
      <c r="N15" s="5"/>
      <c r="O15" s="3"/>
    </row>
    <row r="16" spans="1:15" x14ac:dyDescent="0.25">
      <c r="A16" s="7">
        <v>44420</v>
      </c>
      <c r="B16" s="4"/>
      <c r="C16" s="4" t="s">
        <v>14</v>
      </c>
      <c r="D16" s="12">
        <f>$D$14</f>
        <v>-69.2</v>
      </c>
      <c r="E16" s="5"/>
      <c r="F16" s="5"/>
      <c r="G16" s="5"/>
      <c r="I16" s="5"/>
      <c r="J16" s="5"/>
      <c r="K16" s="19">
        <v>-69.2</v>
      </c>
      <c r="N16" s="5"/>
      <c r="O16" s="3"/>
    </row>
    <row r="17" spans="1:15" x14ac:dyDescent="0.25">
      <c r="A17" s="7">
        <v>44452</v>
      </c>
      <c r="B17" s="4"/>
      <c r="C17" s="4" t="s">
        <v>14</v>
      </c>
      <c r="D17" s="12">
        <v>-69.2</v>
      </c>
      <c r="E17" s="5"/>
      <c r="F17" s="5"/>
      <c r="G17" s="5"/>
      <c r="I17" s="5"/>
      <c r="J17" s="5"/>
      <c r="K17" s="12">
        <f>$K$14</f>
        <v>-69.2</v>
      </c>
      <c r="N17" s="5"/>
      <c r="O17" s="3"/>
    </row>
    <row r="18" spans="1:15" x14ac:dyDescent="0.25">
      <c r="A18" s="7">
        <v>44463</v>
      </c>
      <c r="B18" s="4">
        <v>890</v>
      </c>
      <c r="C18" s="4" t="s">
        <v>31</v>
      </c>
      <c r="D18" s="12">
        <v>-195.49</v>
      </c>
      <c r="E18" s="5"/>
      <c r="F18" s="5"/>
      <c r="G18" s="5"/>
      <c r="I18" s="5"/>
      <c r="J18" s="5"/>
      <c r="K18" s="12"/>
      <c r="L18" s="19">
        <v>-195.49</v>
      </c>
      <c r="N18" s="5"/>
      <c r="O18" s="3"/>
    </row>
    <row r="19" spans="1:15" x14ac:dyDescent="0.25">
      <c r="A19" s="7">
        <v>44481</v>
      </c>
      <c r="B19" s="4"/>
      <c r="C19" s="4" t="s">
        <v>14</v>
      </c>
      <c r="D19" s="12">
        <v>-69.2</v>
      </c>
      <c r="E19" s="5"/>
      <c r="F19" s="5"/>
      <c r="G19" s="5"/>
      <c r="I19" s="5"/>
      <c r="J19" s="5"/>
      <c r="K19" s="12">
        <v>-69.2</v>
      </c>
      <c r="L19" s="19"/>
      <c r="N19" s="5"/>
      <c r="O19" s="3"/>
    </row>
    <row r="20" spans="1:15" x14ac:dyDescent="0.25">
      <c r="A20" s="7">
        <v>44490</v>
      </c>
      <c r="B20" s="4"/>
      <c r="C20" s="4" t="s">
        <v>32</v>
      </c>
      <c r="D20" s="15">
        <v>2099.25</v>
      </c>
      <c r="E20" s="5"/>
      <c r="F20" s="5"/>
      <c r="G20" s="5"/>
      <c r="H20">
        <v>2099.25</v>
      </c>
      <c r="I20" s="5"/>
      <c r="J20" s="5"/>
      <c r="K20" s="12"/>
      <c r="L20" s="19"/>
      <c r="N20" s="5"/>
      <c r="O20" s="3"/>
    </row>
    <row r="21" spans="1:15" x14ac:dyDescent="0.25">
      <c r="A21" s="7">
        <v>44508</v>
      </c>
      <c r="B21" s="4">
        <v>891</v>
      </c>
      <c r="C21" s="4" t="s">
        <v>35</v>
      </c>
      <c r="D21" s="12">
        <v>-75</v>
      </c>
      <c r="E21" s="5"/>
      <c r="F21" s="5"/>
      <c r="G21" s="5"/>
      <c r="I21" s="18">
        <f>$D$21</f>
        <v>-75</v>
      </c>
      <c r="J21" s="5"/>
      <c r="K21" s="12"/>
      <c r="L21" s="19"/>
      <c r="N21" s="5"/>
      <c r="O21" s="3"/>
    </row>
    <row r="22" spans="1:15" x14ac:dyDescent="0.25">
      <c r="A22" s="7">
        <v>44508</v>
      </c>
      <c r="B22" s="4"/>
      <c r="C22" s="4" t="s">
        <v>34</v>
      </c>
      <c r="D22" s="15">
        <v>1000</v>
      </c>
      <c r="E22" s="5"/>
      <c r="F22" s="5"/>
      <c r="G22" s="5"/>
      <c r="I22" s="5"/>
      <c r="J22" s="5"/>
      <c r="K22" s="12"/>
      <c r="L22" s="19"/>
      <c r="N22" s="5"/>
      <c r="O22" s="3"/>
    </row>
    <row r="23" spans="1:15" x14ac:dyDescent="0.25">
      <c r="A23" s="7">
        <v>44509</v>
      </c>
      <c r="B23" s="4">
        <v>892</v>
      </c>
      <c r="C23" s="4" t="s">
        <v>33</v>
      </c>
      <c r="D23" s="12">
        <v>-275</v>
      </c>
      <c r="E23" s="5"/>
      <c r="F23" s="5"/>
      <c r="G23" s="5"/>
      <c r="I23" s="12">
        <v>-275</v>
      </c>
      <c r="J23" s="5"/>
      <c r="K23" s="12"/>
      <c r="L23" s="19"/>
      <c r="N23" s="5"/>
      <c r="O23" s="3"/>
    </row>
    <row r="24" spans="1:15" x14ac:dyDescent="0.25">
      <c r="A24" s="7">
        <v>44512</v>
      </c>
      <c r="B24" s="4"/>
      <c r="C24" s="4" t="s">
        <v>14</v>
      </c>
      <c r="D24" s="20">
        <v>-69.2</v>
      </c>
      <c r="E24" s="5"/>
      <c r="F24" s="5"/>
      <c r="G24" s="5"/>
      <c r="J24" s="5"/>
      <c r="K24" s="12">
        <f>$D$16</f>
        <v>-69.2</v>
      </c>
      <c r="L24" s="19"/>
      <c r="N24" s="5"/>
      <c r="O24" s="3"/>
    </row>
    <row r="25" spans="1:15" x14ac:dyDescent="0.25">
      <c r="A25" s="7">
        <v>44523</v>
      </c>
      <c r="B25" s="4">
        <v>893</v>
      </c>
      <c r="C25" s="4" t="s">
        <v>36</v>
      </c>
      <c r="D25" s="12">
        <v>-166.56</v>
      </c>
      <c r="E25" s="5"/>
      <c r="F25" s="5"/>
      <c r="G25" s="5"/>
      <c r="J25" s="5"/>
      <c r="K25" s="12"/>
      <c r="L25" s="19"/>
      <c r="M25" s="12">
        <v>-166.56</v>
      </c>
      <c r="N25" s="5"/>
      <c r="O25" s="3"/>
    </row>
    <row r="26" spans="1:15" x14ac:dyDescent="0.25">
      <c r="A26" s="7">
        <v>44523</v>
      </c>
      <c r="B26" s="4" t="s">
        <v>37</v>
      </c>
      <c r="C26" s="4" t="s">
        <v>38</v>
      </c>
      <c r="D26" s="12">
        <v>-150</v>
      </c>
      <c r="E26" s="5"/>
      <c r="F26" s="5"/>
      <c r="G26" s="5"/>
      <c r="I26" s="12">
        <v>-150</v>
      </c>
      <c r="J26" s="5"/>
      <c r="K26" s="12"/>
      <c r="L26" s="19"/>
      <c r="M26" s="12"/>
      <c r="N26" s="5"/>
      <c r="O26" s="3"/>
    </row>
    <row r="27" spans="1:15" x14ac:dyDescent="0.25">
      <c r="A27" s="7">
        <v>44523</v>
      </c>
      <c r="B27" s="4">
        <v>899</v>
      </c>
      <c r="C27" s="4" t="s">
        <v>39</v>
      </c>
      <c r="D27" s="20">
        <v>-456</v>
      </c>
      <c r="E27" s="5"/>
      <c r="F27" s="5"/>
      <c r="G27" s="5"/>
      <c r="I27" s="20">
        <v>-456</v>
      </c>
      <c r="J27" s="5"/>
      <c r="K27" s="12"/>
      <c r="L27" s="19"/>
      <c r="M27" s="12"/>
      <c r="N27" s="5"/>
      <c r="O27" s="3"/>
    </row>
    <row r="28" spans="1:15" x14ac:dyDescent="0.25">
      <c r="A28" s="7">
        <v>44530</v>
      </c>
      <c r="B28" s="4">
        <v>900</v>
      </c>
      <c r="C28" s="4" t="s">
        <v>40</v>
      </c>
      <c r="D28" s="20">
        <v>30</v>
      </c>
      <c r="E28" s="5"/>
      <c r="F28" s="5"/>
      <c r="G28" s="5"/>
      <c r="I28" s="20">
        <v>-30</v>
      </c>
      <c r="J28" s="5"/>
      <c r="K28" s="12"/>
      <c r="L28" s="19"/>
      <c r="M28" s="12"/>
      <c r="N28" s="5"/>
      <c r="O28" s="3"/>
    </row>
    <row r="29" spans="1:15" x14ac:dyDescent="0.25">
      <c r="A29" s="7">
        <v>44531</v>
      </c>
      <c r="B29" s="4">
        <v>901</v>
      </c>
      <c r="C29" s="4" t="s">
        <v>41</v>
      </c>
      <c r="D29" s="22">
        <v>-1167.02</v>
      </c>
      <c r="I29" s="22">
        <v>-1167.02</v>
      </c>
      <c r="J29" s="5"/>
      <c r="K29" s="12"/>
      <c r="L29" s="19"/>
      <c r="M29" s="12"/>
      <c r="N29" s="5"/>
      <c r="O29" s="3"/>
    </row>
    <row r="30" spans="1:15" x14ac:dyDescent="0.25">
      <c r="A30" s="7">
        <v>44532</v>
      </c>
      <c r="B30" s="4">
        <v>902</v>
      </c>
      <c r="C30" s="4" t="s">
        <v>42</v>
      </c>
      <c r="D30" s="19">
        <v>-285.32</v>
      </c>
      <c r="J30" s="5"/>
      <c r="K30" s="12"/>
      <c r="L30" s="19"/>
      <c r="M30" s="19">
        <v>-285.32</v>
      </c>
      <c r="N30" s="5"/>
      <c r="O30" s="3"/>
    </row>
    <row r="31" spans="1:15" x14ac:dyDescent="0.25">
      <c r="A31" s="7">
        <v>44532</v>
      </c>
      <c r="B31" s="4"/>
      <c r="C31" s="4" t="s">
        <v>43</v>
      </c>
      <c r="D31" s="19">
        <v>-38.409999999999997</v>
      </c>
      <c r="J31" s="5"/>
      <c r="K31" s="12"/>
      <c r="L31" s="19">
        <v>-38.409999999999997</v>
      </c>
      <c r="M31" s="12"/>
      <c r="N31" s="5"/>
      <c r="O31" s="3"/>
    </row>
    <row r="32" spans="1:15" x14ac:dyDescent="0.25">
      <c r="A32" s="7">
        <v>44533</v>
      </c>
      <c r="B32" s="4">
        <v>903</v>
      </c>
      <c r="C32" s="4" t="s">
        <v>44</v>
      </c>
      <c r="D32" s="12">
        <v>-293.39999999999998</v>
      </c>
      <c r="E32" s="5"/>
      <c r="F32" s="5"/>
      <c r="G32" s="5"/>
      <c r="I32" s="12">
        <v>-293.39999999999998</v>
      </c>
      <c r="J32" s="5"/>
      <c r="K32" s="12"/>
      <c r="M32" s="12"/>
      <c r="N32" s="5"/>
      <c r="O32" s="3"/>
    </row>
    <row r="33" spans="1:15" x14ac:dyDescent="0.25">
      <c r="A33" s="10">
        <v>44533</v>
      </c>
      <c r="B33" s="1">
        <v>904</v>
      </c>
      <c r="C33" s="1" t="s">
        <v>45</v>
      </c>
      <c r="D33" s="26">
        <v>-327</v>
      </c>
      <c r="E33" s="27"/>
      <c r="F33" s="27"/>
      <c r="G33" s="27"/>
      <c r="I33" s="26">
        <v>-327</v>
      </c>
      <c r="J33" s="5"/>
      <c r="K33" s="12"/>
      <c r="L33" s="19"/>
      <c r="M33" s="12"/>
      <c r="N33" s="5"/>
      <c r="O33" s="3"/>
    </row>
    <row r="34" spans="1:15" x14ac:dyDescent="0.25">
      <c r="A34" s="2">
        <v>2021</v>
      </c>
      <c r="B34" s="2" t="s">
        <v>0</v>
      </c>
      <c r="C34" s="2" t="s">
        <v>1</v>
      </c>
      <c r="D34" s="2" t="s">
        <v>2</v>
      </c>
      <c r="E34" s="2" t="s">
        <v>3</v>
      </c>
      <c r="F34" s="2" t="s">
        <v>4</v>
      </c>
      <c r="G34" s="2" t="s">
        <v>8</v>
      </c>
      <c r="H34" s="2" t="s">
        <v>17</v>
      </c>
      <c r="I34" s="2" t="s">
        <v>18</v>
      </c>
      <c r="J34" s="2" t="s">
        <v>19</v>
      </c>
      <c r="K34" s="2" t="s">
        <v>25</v>
      </c>
      <c r="L34" s="2" t="s">
        <v>5</v>
      </c>
      <c r="M34" s="2" t="s">
        <v>6</v>
      </c>
      <c r="N34" s="2" t="s">
        <v>16</v>
      </c>
      <c r="O34" s="3"/>
    </row>
    <row r="35" spans="1:15" x14ac:dyDescent="0.25">
      <c r="A35" s="10">
        <v>44533</v>
      </c>
      <c r="B35" s="1">
        <v>905</v>
      </c>
      <c r="C35" s="1" t="s">
        <v>46</v>
      </c>
      <c r="D35" s="23">
        <v>-100</v>
      </c>
      <c r="E35" s="23"/>
      <c r="F35" s="23"/>
      <c r="G35" s="23"/>
      <c r="H35" s="23"/>
      <c r="I35" s="23">
        <v>-100</v>
      </c>
      <c r="J35" s="2"/>
      <c r="K35" s="2"/>
      <c r="L35" s="2"/>
      <c r="M35" s="2"/>
      <c r="N35" s="2"/>
      <c r="O35" s="3"/>
    </row>
    <row r="36" spans="1:15" x14ac:dyDescent="0.25">
      <c r="A36" s="10">
        <v>44533</v>
      </c>
      <c r="B36" s="1">
        <v>906</v>
      </c>
      <c r="C36" s="4" t="s">
        <v>48</v>
      </c>
      <c r="D36" s="24">
        <v>-1125</v>
      </c>
      <c r="E36" s="23"/>
      <c r="F36" s="23"/>
      <c r="G36" s="23"/>
      <c r="H36" s="23"/>
      <c r="I36" s="24">
        <v>-1125</v>
      </c>
      <c r="J36" s="2"/>
      <c r="K36" s="2"/>
      <c r="L36" s="2"/>
      <c r="M36" s="2"/>
      <c r="N36" s="2"/>
      <c r="O36" s="3"/>
    </row>
    <row r="37" spans="1:15" x14ac:dyDescent="0.25">
      <c r="A37" s="10">
        <v>44533</v>
      </c>
      <c r="B37" s="1">
        <v>907</v>
      </c>
      <c r="C37" s="1" t="s">
        <v>47</v>
      </c>
      <c r="D37" s="2">
        <v>0</v>
      </c>
      <c r="E37" s="2"/>
      <c r="F37" s="2"/>
      <c r="G37" s="2"/>
      <c r="H37" s="2"/>
      <c r="I37" s="2"/>
      <c r="J37" s="2"/>
      <c r="K37" s="2"/>
      <c r="M37" s="2"/>
      <c r="N37" s="2"/>
      <c r="O37" s="3"/>
    </row>
    <row r="38" spans="1:15" x14ac:dyDescent="0.25">
      <c r="A38" s="25">
        <v>44533</v>
      </c>
      <c r="B38" s="1">
        <v>908</v>
      </c>
      <c r="C38" t="s">
        <v>49</v>
      </c>
      <c r="D38" s="19">
        <v>-120</v>
      </c>
      <c r="I38" s="19">
        <v>-120</v>
      </c>
      <c r="J38" s="5"/>
      <c r="K38" s="12"/>
      <c r="L38" s="19"/>
      <c r="M38" s="12"/>
      <c r="N38" s="5"/>
      <c r="O38" s="3"/>
    </row>
    <row r="39" spans="1:15" x14ac:dyDescent="0.25">
      <c r="A39" s="10">
        <v>44533</v>
      </c>
      <c r="B39" s="1">
        <v>909</v>
      </c>
      <c r="C39" s="1" t="s">
        <v>51</v>
      </c>
      <c r="D39" s="26">
        <v>-100</v>
      </c>
      <c r="E39" s="27"/>
      <c r="F39" s="27"/>
      <c r="G39" s="27"/>
      <c r="I39" s="26">
        <v>-100</v>
      </c>
      <c r="J39" s="5"/>
      <c r="K39" s="12"/>
      <c r="L39" s="19"/>
      <c r="N39" s="5"/>
      <c r="O39" s="3"/>
    </row>
    <row r="40" spans="1:15" x14ac:dyDescent="0.25">
      <c r="A40" s="10">
        <v>44536</v>
      </c>
      <c r="B40" s="1" t="s">
        <v>54</v>
      </c>
      <c r="C40" s="1" t="s">
        <v>52</v>
      </c>
      <c r="D40" s="31">
        <v>220</v>
      </c>
      <c r="E40" s="27"/>
      <c r="F40" s="27"/>
      <c r="G40" s="27"/>
      <c r="J40" s="29">
        <v>220</v>
      </c>
      <c r="K40" s="12"/>
      <c r="L40" s="19"/>
      <c r="N40" s="5"/>
      <c r="O40" s="3"/>
    </row>
    <row r="41" spans="1:15" x14ac:dyDescent="0.25">
      <c r="A41" s="10">
        <v>44536</v>
      </c>
      <c r="B41" s="1"/>
      <c r="C41" s="1" t="s">
        <v>38</v>
      </c>
      <c r="D41" s="26">
        <v>-150</v>
      </c>
      <c r="E41" s="27"/>
      <c r="F41" s="27"/>
      <c r="G41" s="27"/>
      <c r="I41" s="26">
        <v>-150</v>
      </c>
      <c r="J41" s="29"/>
      <c r="K41" s="12"/>
      <c r="L41" s="19"/>
      <c r="N41" s="5"/>
      <c r="O41" s="3"/>
    </row>
    <row r="42" spans="1:15" ht="15.75" x14ac:dyDescent="0.25">
      <c r="A42" s="10">
        <v>44543</v>
      </c>
      <c r="B42" s="1"/>
      <c r="C42" s="1" t="s">
        <v>14</v>
      </c>
      <c r="D42" s="30">
        <v>-88.41</v>
      </c>
      <c r="E42" s="27"/>
      <c r="F42" s="27"/>
      <c r="G42" s="27"/>
      <c r="H42" s="13">
        <f>SUM(H2:H41)</f>
        <v>8827.19</v>
      </c>
      <c r="I42" s="26">
        <f>SUM(I41)</f>
        <v>-150</v>
      </c>
      <c r="J42" s="29"/>
      <c r="K42" s="30">
        <v>-88.41</v>
      </c>
      <c r="L42" s="19"/>
      <c r="N42" s="5"/>
      <c r="O42" s="3"/>
    </row>
    <row r="43" spans="1:15" x14ac:dyDescent="0.25">
      <c r="A43" s="7"/>
      <c r="B43" s="4"/>
      <c r="C43" s="4"/>
      <c r="D43" s="28">
        <f>SUM(D2:D42)</f>
        <v>6601.1399999999976</v>
      </c>
      <c r="E43" s="5"/>
      <c r="F43" s="5"/>
      <c r="G43" s="5"/>
      <c r="H43" s="28"/>
      <c r="I43" s="26">
        <f>SUM(I2:I39)</f>
        <v>-4218.42</v>
      </c>
      <c r="J43" s="28">
        <v>220</v>
      </c>
      <c r="K43" s="18">
        <f>SUM(K3:K42)</f>
        <v>-849.63000000000011</v>
      </c>
      <c r="L43" s="18">
        <f>SUM(L2:L31)</f>
        <v>-469.53</v>
      </c>
      <c r="M43" s="26">
        <f>SUM(M4:M38)</f>
        <v>-2451.88</v>
      </c>
      <c r="N43" s="15" t="s">
        <v>23</v>
      </c>
      <c r="O43" s="3"/>
    </row>
    <row r="44" spans="1:15" x14ac:dyDescent="0.25">
      <c r="A44" s="7"/>
      <c r="B44" s="4"/>
      <c r="C44" s="4"/>
      <c r="D44" s="5"/>
      <c r="E44" s="5"/>
      <c r="F44" s="5"/>
      <c r="G44" s="5"/>
      <c r="H44" s="5"/>
      <c r="I44" s="21"/>
      <c r="J44" s="5"/>
      <c r="K44" s="18"/>
      <c r="L44" s="12"/>
      <c r="M44" s="12"/>
      <c r="N44" s="15"/>
      <c r="O44" s="3"/>
    </row>
    <row r="45" spans="1:15" x14ac:dyDescent="0.25">
      <c r="A45" s="7"/>
      <c r="B45" s="4"/>
      <c r="C45" s="4"/>
      <c r="D45" s="5"/>
      <c r="E45" s="5"/>
      <c r="F45" s="5"/>
      <c r="G45" s="5"/>
      <c r="H45" s="5"/>
      <c r="I45" s="21"/>
      <c r="J45" s="5"/>
      <c r="K45" s="18"/>
      <c r="L45" s="12"/>
      <c r="M45" s="12"/>
      <c r="N45" s="15"/>
      <c r="O45" s="3"/>
    </row>
    <row r="46" spans="1:15" x14ac:dyDescent="0.25">
      <c r="A46" s="7"/>
      <c r="B46" s="4"/>
      <c r="C46" s="4"/>
      <c r="D46" s="5"/>
      <c r="E46" s="5"/>
      <c r="F46" s="5"/>
      <c r="G46" s="5"/>
      <c r="H46" s="5"/>
      <c r="I46" s="21"/>
      <c r="J46" s="5"/>
      <c r="K46" s="18"/>
      <c r="L46" s="12"/>
      <c r="M46" s="12"/>
      <c r="N46" s="15"/>
      <c r="O46" s="3"/>
    </row>
    <row r="47" spans="1:15" x14ac:dyDescent="0.25">
      <c r="B47" s="4"/>
      <c r="C47" s="7" t="s">
        <v>50</v>
      </c>
      <c r="D47" s="5"/>
      <c r="E47" s="5"/>
      <c r="F47" s="4" t="s">
        <v>53</v>
      </c>
      <c r="G47" s="5"/>
      <c r="H47" s="5"/>
      <c r="I47" s="21"/>
      <c r="J47" s="5"/>
      <c r="K47" s="18"/>
      <c r="L47" s="12"/>
      <c r="M47" s="12"/>
      <c r="N47" s="15"/>
      <c r="O47" s="3"/>
    </row>
    <row r="48" spans="1:15" x14ac:dyDescent="0.25">
      <c r="B48" s="4"/>
      <c r="E48" s="5"/>
      <c r="F48" s="5"/>
      <c r="G48" s="5"/>
      <c r="H48" s="5"/>
      <c r="I48" s="21"/>
      <c r="J48" s="5"/>
      <c r="K48" s="18"/>
      <c r="L48" s="12"/>
      <c r="M48" s="12"/>
      <c r="N48" s="15"/>
      <c r="O48" s="3"/>
    </row>
    <row r="49" spans="1:15" x14ac:dyDescent="0.25">
      <c r="A49" s="7"/>
      <c r="B49" s="4"/>
      <c r="C49" s="17"/>
      <c r="D49" s="5"/>
      <c r="E49" s="5"/>
      <c r="F49" s="5"/>
      <c r="G49" s="5"/>
      <c r="H49" s="5"/>
      <c r="I49" s="5"/>
      <c r="J49" s="5"/>
      <c r="K49" s="5"/>
      <c r="L49" s="5"/>
      <c r="M49" s="5"/>
      <c r="N49" s="5">
        <v>2000</v>
      </c>
      <c r="O49" s="3"/>
    </row>
    <row r="50" spans="1:15" x14ac:dyDescent="0.25">
      <c r="A50" s="7" t="s">
        <v>9</v>
      </c>
      <c r="B50" s="4" t="s">
        <v>10</v>
      </c>
      <c r="C50" s="4" t="s">
        <v>11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3"/>
    </row>
    <row r="51" spans="1:15" x14ac:dyDescent="0.25">
      <c r="A51" s="7" t="s">
        <v>9</v>
      </c>
      <c r="B51" s="4" t="s">
        <v>10</v>
      </c>
      <c r="C51" s="14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"/>
    </row>
    <row r="52" spans="1:15" x14ac:dyDescent="0.25">
      <c r="A52" s="7"/>
      <c r="B52" s="4"/>
      <c r="C52" s="14" t="s">
        <v>13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3"/>
    </row>
    <row r="53" spans="1:15" x14ac:dyDescent="0.25">
      <c r="A53" s="7"/>
      <c r="B53" s="4"/>
      <c r="C53" s="4"/>
      <c r="D53" s="5"/>
      <c r="E53" s="5"/>
      <c r="F53" s="5"/>
      <c r="G53" s="5"/>
      <c r="H53" s="5"/>
      <c r="I53" s="21"/>
      <c r="J53" s="5"/>
      <c r="K53" s="18"/>
      <c r="L53" s="12"/>
      <c r="M53" s="12"/>
      <c r="N53" s="15"/>
      <c r="O53" s="3"/>
    </row>
    <row r="54" spans="1:15" x14ac:dyDescent="0.25">
      <c r="A54" s="7"/>
      <c r="B54" s="4"/>
      <c r="C54" s="4"/>
      <c r="D54" s="5"/>
      <c r="E54" s="5"/>
      <c r="F54" s="5"/>
      <c r="G54" s="5"/>
      <c r="H54" s="5"/>
      <c r="I54" s="21"/>
      <c r="J54" s="5"/>
      <c r="K54" s="18"/>
      <c r="L54" s="12"/>
      <c r="M54" s="12"/>
      <c r="N54" s="15"/>
      <c r="O54" s="3"/>
    </row>
    <row r="55" spans="1:15" x14ac:dyDescent="0.25">
      <c r="A55" s="7"/>
      <c r="B55" s="4"/>
      <c r="C55" s="4"/>
      <c r="D55" s="5"/>
      <c r="E55" s="5"/>
      <c r="F55" s="5"/>
      <c r="G55" s="5"/>
      <c r="H55" s="5"/>
      <c r="I55" s="21"/>
      <c r="J55" s="5"/>
      <c r="K55" s="18"/>
      <c r="L55" s="12"/>
      <c r="M55" s="12"/>
      <c r="N55" s="15"/>
      <c r="O55" s="3"/>
    </row>
    <row r="56" spans="1:15" x14ac:dyDescent="0.25">
      <c r="A56" s="7"/>
      <c r="B56" s="4"/>
      <c r="C56" s="7"/>
      <c r="D56" s="5"/>
      <c r="E56" s="5"/>
      <c r="F56" s="5"/>
      <c r="G56" s="5"/>
      <c r="H56" s="5"/>
      <c r="I56" s="21"/>
      <c r="J56" s="5"/>
      <c r="K56" s="18"/>
      <c r="L56" s="12"/>
      <c r="M56" s="12"/>
      <c r="N56" s="15"/>
      <c r="O56" s="3"/>
    </row>
    <row r="57" spans="1:15" x14ac:dyDescent="0.25">
      <c r="B57" s="4"/>
      <c r="C57" s="4"/>
      <c r="D57" s="5"/>
      <c r="E57" s="5"/>
      <c r="F57" s="5"/>
      <c r="G57" s="5"/>
      <c r="H57" s="5"/>
      <c r="I57" s="21"/>
      <c r="J57" s="5"/>
      <c r="K57" s="18"/>
      <c r="L57" s="12"/>
      <c r="M57" s="12"/>
      <c r="N57" s="15"/>
      <c r="O57" s="3"/>
    </row>
    <row r="58" spans="1:15" x14ac:dyDescent="0.25">
      <c r="O58" s="3"/>
    </row>
    <row r="59" spans="1:15" x14ac:dyDescent="0.25">
      <c r="O59" s="3"/>
    </row>
    <row r="60" spans="1:15" x14ac:dyDescent="0.25">
      <c r="O60" s="3"/>
    </row>
    <row r="61" spans="1:15" x14ac:dyDescent="0.25">
      <c r="O61" s="3"/>
    </row>
    <row r="62" spans="1:15" x14ac:dyDescent="0.25">
      <c r="A62" s="7"/>
      <c r="B62" s="4"/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3"/>
    </row>
    <row r="63" spans="1:15" x14ac:dyDescent="0.25">
      <c r="A63" s="7"/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3"/>
    </row>
    <row r="64" spans="1:15" x14ac:dyDescent="0.25">
      <c r="A64" s="7"/>
      <c r="B64" s="4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3"/>
    </row>
    <row r="65" spans="1:15" x14ac:dyDescent="0.25">
      <c r="A65" s="7"/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3"/>
    </row>
    <row r="66" spans="1:15" x14ac:dyDescent="0.25">
      <c r="A66" s="7"/>
      <c r="B66" s="4"/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3"/>
    </row>
    <row r="67" spans="1:15" x14ac:dyDescent="0.25">
      <c r="A67" s="7"/>
      <c r="B67" s="2"/>
      <c r="C67" s="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3"/>
    </row>
    <row r="68" spans="1:15" x14ac:dyDescent="0.25">
      <c r="A68" s="9"/>
      <c r="B68" s="4"/>
      <c r="C68" s="4"/>
      <c r="D68" s="6"/>
      <c r="E68" s="5"/>
      <c r="F68" s="5"/>
      <c r="G68" s="5"/>
      <c r="H68" s="5"/>
      <c r="I68" s="5"/>
      <c r="J68" s="5"/>
      <c r="K68" s="5"/>
      <c r="L68" s="8"/>
      <c r="M68" s="8"/>
      <c r="N68" s="8"/>
      <c r="O68" s="3"/>
    </row>
    <row r="69" spans="1:15" x14ac:dyDescent="0.25">
      <c r="A69" s="10"/>
      <c r="B69" s="1"/>
      <c r="C69" s="1"/>
      <c r="D69" s="3"/>
      <c r="E69" s="3"/>
      <c r="F69" s="3"/>
      <c r="G69" s="3"/>
      <c r="H69" s="3"/>
      <c r="I69" s="3"/>
      <c r="J69" s="3"/>
      <c r="K69" s="11"/>
      <c r="L69" s="3"/>
      <c r="M69" s="3"/>
      <c r="N69" s="3"/>
      <c r="O69" s="3"/>
    </row>
    <row r="70" spans="1:15" x14ac:dyDescent="0.25">
      <c r="A70" s="10"/>
      <c r="B70" s="1"/>
      <c r="C70" s="1"/>
      <c r="D70" s="3"/>
      <c r="E70" s="3"/>
      <c r="F70" s="3"/>
      <c r="G70" s="3"/>
      <c r="H70" s="3"/>
      <c r="I70" s="3"/>
      <c r="J70" s="3"/>
      <c r="K70" s="11"/>
      <c r="L70" s="3"/>
      <c r="M70" s="3"/>
      <c r="N70" s="3"/>
      <c r="O70" s="3"/>
    </row>
    <row r="71" spans="1:15" x14ac:dyDescent="0.25">
      <c r="A71" s="10"/>
      <c r="B71" s="1"/>
      <c r="C71" s="1"/>
      <c r="D71" s="3"/>
      <c r="E71" s="3"/>
      <c r="F71" s="3"/>
      <c r="G71" s="3"/>
      <c r="H71" s="3"/>
      <c r="I71" s="3"/>
      <c r="J71" s="3"/>
      <c r="K71" s="11"/>
      <c r="L71" s="3"/>
      <c r="M71" s="3"/>
      <c r="N71" s="3"/>
      <c r="O71" s="3"/>
    </row>
    <row r="72" spans="1:15" x14ac:dyDescent="0.25">
      <c r="A72" s="10"/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10"/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10"/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10"/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10"/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10"/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10"/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10"/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10"/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10"/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10"/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10"/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10"/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10"/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10"/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10"/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10"/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1"/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1"/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10"/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10"/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10"/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10"/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10"/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1"/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1"/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1"/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1"/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1"/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1"/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1"/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1"/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1"/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1"/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1"/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1"/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1"/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1"/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1"/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1"/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1"/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</sheetData>
  <printOptions headings="1" gridLines="1"/>
  <pageMargins left="0.7" right="0.7" top="0.75" bottom="0.75" header="0.3" footer="0.3"/>
  <pageSetup paperSize="5" orientation="landscape" horizontalDpi="4294967293" r:id="rId1"/>
  <headerFooter>
    <oddHeader>&amp;C&amp;"-,Bold"&amp;14 2021 QUINTRENT BRANCH ON 46 LEDGER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D568-DEF4-42AB-B425-C1742EA0A51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0634-4BE2-414E-BE7B-E34CAA71C5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5523-BE10-48CC-B954-24851AD6EEA2}">
  <dimension ref="A1"/>
  <sheetViews>
    <sheetView workbookViewId="0">
      <selection activeCell="A32" sqref="A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CE8E-3FB6-44EF-8418-3C1481EF17F9}">
  <dimension ref="A1"/>
  <sheetViews>
    <sheetView topLeftCell="A4" workbookViewId="0">
      <selection activeCell="G4" sqref="G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D2F6-2601-45F0-9F39-1C0488C5B28A}">
  <dimension ref="A1"/>
  <sheetViews>
    <sheetView workbookViewId="0">
      <selection activeCell="C29" sqref="C2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2909-381F-44A8-A63B-4347814D7976}">
  <dimension ref="A1:F1"/>
  <sheetViews>
    <sheetView workbookViewId="0">
      <selection activeCell="D1" sqref="A1:D1"/>
    </sheetView>
  </sheetViews>
  <sheetFormatPr defaultRowHeight="15" x14ac:dyDescent="0.25"/>
  <sheetData>
    <row r="1" spans="1:6" ht="15.75" x14ac:dyDescent="0.25">
      <c r="A1" s="32"/>
      <c r="B1" s="33"/>
      <c r="C1" s="33"/>
      <c r="D1" s="33"/>
      <c r="E1" s="33"/>
      <c r="F1" s="33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8E6E-AC8F-48EB-857C-4BFC3106DE4E}">
  <dimension ref="A1:O89"/>
  <sheetViews>
    <sheetView tabSelected="1" view="pageLayout" zoomScaleNormal="100" workbookViewId="0">
      <selection activeCell="A9" sqref="A9"/>
    </sheetView>
  </sheetViews>
  <sheetFormatPr defaultRowHeight="15" x14ac:dyDescent="0.25"/>
  <cols>
    <col min="1" max="1" width="9" bestFit="1" customWidth="1"/>
    <col min="2" max="2" width="6.28515625" customWidth="1"/>
    <col min="3" max="3" width="18.85546875" customWidth="1"/>
    <col min="4" max="4" width="10.7109375" customWidth="1"/>
    <col min="5" max="5" width="9.42578125" customWidth="1"/>
    <col min="6" max="6" width="10.28515625" bestFit="1" customWidth="1"/>
    <col min="7" max="7" width="10.140625" customWidth="1"/>
    <col min="8" max="8" width="9.7109375" bestFit="1" customWidth="1"/>
    <col min="9" max="9" width="11" customWidth="1"/>
    <col min="10" max="10" width="9.140625" bestFit="1" customWidth="1"/>
    <col min="11" max="11" width="8.85546875" customWidth="1"/>
    <col min="12" max="12" width="18.5703125" bestFit="1" customWidth="1"/>
  </cols>
  <sheetData>
    <row r="1" spans="1:13" x14ac:dyDescent="0.25">
      <c r="A1" s="37">
        <v>2024</v>
      </c>
      <c r="B1" s="37" t="s">
        <v>55</v>
      </c>
      <c r="C1" s="38" t="s">
        <v>56</v>
      </c>
      <c r="D1" s="37" t="s">
        <v>2</v>
      </c>
      <c r="E1" s="37" t="s">
        <v>57</v>
      </c>
      <c r="F1" s="37" t="s">
        <v>58</v>
      </c>
      <c r="G1" s="37" t="s">
        <v>59</v>
      </c>
      <c r="H1" s="37" t="s">
        <v>60</v>
      </c>
      <c r="I1" s="37" t="s">
        <v>61</v>
      </c>
      <c r="J1" s="37" t="s">
        <v>62</v>
      </c>
      <c r="K1" s="37" t="s">
        <v>63</v>
      </c>
      <c r="L1" s="37" t="s">
        <v>64</v>
      </c>
    </row>
    <row r="2" spans="1:13" ht="15.75" x14ac:dyDescent="0.25">
      <c r="A2" s="39"/>
      <c r="B2" s="39"/>
      <c r="C2" s="40" t="s">
        <v>65</v>
      </c>
      <c r="D2" s="41">
        <v>2780.66</v>
      </c>
      <c r="E2" s="41">
        <v>8632.7999999999993</v>
      </c>
      <c r="F2" s="40"/>
      <c r="G2" s="40"/>
      <c r="H2" s="40"/>
      <c r="I2" s="40"/>
      <c r="J2" s="40"/>
      <c r="K2" s="40"/>
      <c r="L2" s="40"/>
      <c r="M2" s="35"/>
    </row>
    <row r="3" spans="1:13" ht="15.75" x14ac:dyDescent="0.25">
      <c r="A3" s="42">
        <v>45669</v>
      </c>
      <c r="B3" s="39"/>
      <c r="C3" s="40" t="s">
        <v>66</v>
      </c>
      <c r="D3" s="43">
        <v>-103.19</v>
      </c>
      <c r="E3" s="40"/>
      <c r="F3" s="40"/>
      <c r="G3" s="43"/>
      <c r="H3" s="40"/>
      <c r="I3" s="43">
        <v>-103.19</v>
      </c>
      <c r="J3" s="40"/>
      <c r="K3" s="40"/>
      <c r="L3" s="40" t="s">
        <v>110</v>
      </c>
      <c r="M3" s="35"/>
    </row>
    <row r="4" spans="1:13" ht="15.75" x14ac:dyDescent="0.25">
      <c r="A4" s="42">
        <v>45676</v>
      </c>
      <c r="B4" s="39"/>
      <c r="C4" s="40" t="s">
        <v>70</v>
      </c>
      <c r="D4" s="41">
        <v>2266</v>
      </c>
      <c r="E4" s="40"/>
      <c r="F4" s="41">
        <v>2266</v>
      </c>
      <c r="G4" s="40"/>
      <c r="H4" s="40"/>
      <c r="I4" s="40"/>
      <c r="J4" s="40"/>
      <c r="K4" s="41"/>
      <c r="L4" s="41">
        <v>2200</v>
      </c>
      <c r="M4" s="35"/>
    </row>
    <row r="5" spans="1:13" ht="15.75" x14ac:dyDescent="0.25">
      <c r="A5" s="42">
        <v>45676</v>
      </c>
      <c r="B5" s="39">
        <v>967</v>
      </c>
      <c r="C5" s="40" t="s">
        <v>71</v>
      </c>
      <c r="D5" s="43">
        <v>-2000</v>
      </c>
      <c r="E5" s="40"/>
      <c r="F5" s="40"/>
      <c r="G5" s="40"/>
      <c r="H5" s="40"/>
      <c r="I5" s="43"/>
      <c r="J5" s="40"/>
      <c r="K5" s="43">
        <v>-2000</v>
      </c>
      <c r="L5" s="40" t="s">
        <v>67</v>
      </c>
      <c r="M5" s="35"/>
    </row>
    <row r="6" spans="1:13" ht="15.75" x14ac:dyDescent="0.25">
      <c r="A6" s="42">
        <v>45700</v>
      </c>
      <c r="B6" s="39"/>
      <c r="C6" s="40" t="s">
        <v>66</v>
      </c>
      <c r="D6" s="41">
        <v>-103.18</v>
      </c>
      <c r="E6" s="40"/>
      <c r="F6" s="41"/>
      <c r="G6" s="40"/>
      <c r="H6" s="40"/>
      <c r="I6" s="41">
        <v>-103.18</v>
      </c>
      <c r="J6" s="40"/>
      <c r="K6" s="40"/>
      <c r="L6" s="41">
        <v>3000</v>
      </c>
      <c r="M6" s="35"/>
    </row>
    <row r="7" spans="1:13" ht="15.75" x14ac:dyDescent="0.25">
      <c r="A7" s="42">
        <v>45728</v>
      </c>
      <c r="B7" s="39"/>
      <c r="C7" s="40" t="s">
        <v>66</v>
      </c>
      <c r="D7" s="43">
        <v>-122.39</v>
      </c>
      <c r="E7" s="40"/>
      <c r="F7" s="40"/>
      <c r="G7" s="40"/>
      <c r="H7" s="40"/>
      <c r="I7" s="40">
        <v>-122.39</v>
      </c>
      <c r="J7" s="40"/>
      <c r="K7" s="40"/>
      <c r="L7" s="40"/>
      <c r="M7" s="35"/>
    </row>
    <row r="8" spans="1:13" ht="15.75" x14ac:dyDescent="0.25">
      <c r="A8" s="42">
        <v>45758</v>
      </c>
      <c r="B8" s="39">
        <v>969</v>
      </c>
      <c r="C8" s="40" t="s">
        <v>72</v>
      </c>
      <c r="D8" s="41">
        <v>-100</v>
      </c>
      <c r="E8" s="43"/>
      <c r="F8" s="40"/>
      <c r="G8" s="43">
        <v>-100</v>
      </c>
      <c r="H8" s="40"/>
      <c r="I8" s="40"/>
      <c r="J8" s="40"/>
      <c r="K8" s="40"/>
      <c r="L8" s="40"/>
      <c r="M8" s="35"/>
    </row>
    <row r="9" spans="1:13" ht="15.75" x14ac:dyDescent="0.25">
      <c r="A9" s="42">
        <v>45758</v>
      </c>
      <c r="B9" s="39"/>
      <c r="C9" s="40" t="s">
        <v>115</v>
      </c>
      <c r="D9" s="41">
        <v>-30</v>
      </c>
      <c r="E9" s="43"/>
      <c r="F9" s="40"/>
      <c r="G9" s="43">
        <v>-30</v>
      </c>
      <c r="H9" s="40"/>
      <c r="I9" s="40"/>
      <c r="J9" s="40"/>
      <c r="K9" s="40"/>
      <c r="L9" s="40"/>
      <c r="M9" s="35"/>
    </row>
    <row r="10" spans="1:13" ht="15.75" x14ac:dyDescent="0.25">
      <c r="A10" s="42">
        <v>45758</v>
      </c>
      <c r="B10" s="39">
        <v>968</v>
      </c>
      <c r="C10" s="40" t="s">
        <v>73</v>
      </c>
      <c r="D10" s="43">
        <v>-32.770000000000003</v>
      </c>
      <c r="E10" s="40"/>
      <c r="F10" s="40"/>
      <c r="G10" s="40">
        <v>-32.770000000000003</v>
      </c>
      <c r="H10" s="40"/>
      <c r="I10" s="40"/>
      <c r="J10" s="40"/>
      <c r="K10" s="40"/>
      <c r="L10" s="40" t="s">
        <v>23</v>
      </c>
      <c r="M10" s="36"/>
    </row>
    <row r="11" spans="1:13" ht="15.75" x14ac:dyDescent="0.25">
      <c r="A11" s="42">
        <v>45759</v>
      </c>
      <c r="B11" s="39"/>
      <c r="C11" s="40" t="s">
        <v>66</v>
      </c>
      <c r="D11" s="41">
        <v>-114.48</v>
      </c>
      <c r="E11" s="40"/>
      <c r="F11" s="40"/>
      <c r="G11" s="41"/>
      <c r="H11" s="40"/>
      <c r="I11" s="41">
        <v>-114.48</v>
      </c>
      <c r="J11" s="40"/>
      <c r="K11" s="40"/>
      <c r="L11" s="41">
        <v>1500</v>
      </c>
      <c r="M11" s="35"/>
    </row>
    <row r="12" spans="1:13" ht="15.75" x14ac:dyDescent="0.25">
      <c r="A12" s="42">
        <v>45763</v>
      </c>
      <c r="B12" s="39">
        <v>972</v>
      </c>
      <c r="C12" s="40" t="s">
        <v>74</v>
      </c>
      <c r="D12" s="41">
        <v>-175</v>
      </c>
      <c r="E12" s="40"/>
      <c r="F12" s="40"/>
      <c r="G12" s="41">
        <v>-175</v>
      </c>
      <c r="H12" s="40"/>
      <c r="I12" s="40"/>
      <c r="J12" s="41"/>
      <c r="K12" s="40"/>
      <c r="L12" s="40"/>
      <c r="M12" s="35"/>
    </row>
    <row r="13" spans="1:13" ht="15.75" x14ac:dyDescent="0.25">
      <c r="A13" s="42">
        <v>45763</v>
      </c>
      <c r="B13" s="39">
        <v>971</v>
      </c>
      <c r="C13" s="40" t="s">
        <v>75</v>
      </c>
      <c r="D13" s="41">
        <v>-100</v>
      </c>
      <c r="E13" s="43"/>
      <c r="F13" s="40"/>
      <c r="G13" s="41">
        <v>-100</v>
      </c>
      <c r="H13" s="40"/>
      <c r="I13" s="40"/>
      <c r="J13" s="41"/>
      <c r="K13" s="40"/>
      <c r="L13" s="40"/>
      <c r="M13" s="35"/>
    </row>
    <row r="14" spans="1:13" ht="15.75" x14ac:dyDescent="0.25">
      <c r="A14" s="42">
        <v>45763</v>
      </c>
      <c r="B14" s="39">
        <v>970</v>
      </c>
      <c r="C14" s="40" t="s">
        <v>76</v>
      </c>
      <c r="D14" s="41">
        <v>-640</v>
      </c>
      <c r="E14" s="40"/>
      <c r="F14" s="40"/>
      <c r="G14" s="41">
        <v>-640</v>
      </c>
      <c r="H14" s="40"/>
      <c r="I14" s="41"/>
      <c r="J14" s="40"/>
      <c r="K14" s="40"/>
      <c r="L14" s="40" t="s">
        <v>68</v>
      </c>
      <c r="M14" s="35"/>
    </row>
    <row r="15" spans="1:13" ht="15.75" x14ac:dyDescent="0.25">
      <c r="A15" s="42">
        <v>45763</v>
      </c>
      <c r="B15" s="39"/>
      <c r="C15" s="40" t="s">
        <v>77</v>
      </c>
      <c r="D15" s="41">
        <v>980</v>
      </c>
      <c r="E15" s="40"/>
      <c r="F15" s="40"/>
      <c r="G15" s="40"/>
      <c r="H15" s="43">
        <v>980</v>
      </c>
      <c r="I15" s="41"/>
      <c r="J15" s="40"/>
      <c r="K15" s="40"/>
      <c r="L15" s="41">
        <v>4000</v>
      </c>
      <c r="M15" s="35"/>
    </row>
    <row r="16" spans="1:13" ht="15.75" x14ac:dyDescent="0.25">
      <c r="A16" s="42">
        <v>45773</v>
      </c>
      <c r="B16" s="39"/>
      <c r="C16" s="40" t="s">
        <v>78</v>
      </c>
      <c r="D16" s="41">
        <v>2437.9699999999998</v>
      </c>
      <c r="E16" s="40"/>
      <c r="F16" s="41">
        <v>2437.9699999999998</v>
      </c>
      <c r="G16" s="41"/>
      <c r="H16" s="40"/>
      <c r="I16" s="40"/>
      <c r="J16" s="40"/>
      <c r="K16" s="40"/>
      <c r="L16" s="40"/>
      <c r="M16" s="35"/>
    </row>
    <row r="17" spans="1:13" ht="15.75" x14ac:dyDescent="0.25">
      <c r="A17" s="42">
        <v>45789</v>
      </c>
      <c r="B17" s="39"/>
      <c r="C17" s="40" t="s">
        <v>66</v>
      </c>
      <c r="D17" s="41">
        <v>-114.48</v>
      </c>
      <c r="E17" s="40"/>
      <c r="F17" s="40"/>
      <c r="G17" s="41"/>
      <c r="H17" s="40"/>
      <c r="I17" s="43">
        <v>-114.48</v>
      </c>
      <c r="J17" s="40"/>
      <c r="K17" s="40"/>
      <c r="L17" s="40" t="s">
        <v>69</v>
      </c>
      <c r="M17" s="35"/>
    </row>
    <row r="18" spans="1:13" ht="15.75" x14ac:dyDescent="0.25">
      <c r="A18" s="42">
        <v>45791</v>
      </c>
      <c r="B18" s="39"/>
      <c r="C18" s="40" t="s">
        <v>79</v>
      </c>
      <c r="D18" s="41"/>
      <c r="E18" s="40">
        <v>192.56</v>
      </c>
      <c r="F18" s="41"/>
      <c r="G18" s="40"/>
      <c r="H18" s="40"/>
      <c r="I18" s="40"/>
      <c r="J18" s="41"/>
      <c r="K18" s="44"/>
      <c r="L18" s="41">
        <v>2000</v>
      </c>
      <c r="M18" s="35"/>
    </row>
    <row r="19" spans="1:13" ht="15.75" x14ac:dyDescent="0.25">
      <c r="A19" s="42">
        <v>45818</v>
      </c>
      <c r="B19" s="39"/>
      <c r="C19" s="40" t="s">
        <v>77</v>
      </c>
      <c r="D19" s="41">
        <v>320</v>
      </c>
      <c r="E19" s="40"/>
      <c r="F19" s="41"/>
      <c r="G19" s="43"/>
      <c r="H19" s="43">
        <v>320</v>
      </c>
      <c r="I19" s="40"/>
      <c r="J19" s="41"/>
      <c r="K19" s="40"/>
      <c r="L19" s="44" t="s">
        <v>114</v>
      </c>
      <c r="M19" s="35"/>
    </row>
    <row r="20" spans="1:13" ht="15.75" x14ac:dyDescent="0.25">
      <c r="A20" s="42">
        <v>45820</v>
      </c>
      <c r="B20" s="39">
        <v>973</v>
      </c>
      <c r="C20" s="40" t="s">
        <v>80</v>
      </c>
      <c r="D20" s="41">
        <v>-100</v>
      </c>
      <c r="E20" s="40"/>
      <c r="F20" s="41"/>
      <c r="G20" s="43">
        <v>-100</v>
      </c>
      <c r="H20" s="40"/>
      <c r="I20" s="41"/>
      <c r="J20" s="41"/>
      <c r="K20" s="44"/>
      <c r="L20" s="45">
        <v>12700</v>
      </c>
      <c r="M20" s="35"/>
    </row>
    <row r="21" spans="1:13" ht="15.75" x14ac:dyDescent="0.25">
      <c r="A21" s="42">
        <v>45820</v>
      </c>
      <c r="B21" s="39">
        <v>974</v>
      </c>
      <c r="C21" s="40" t="s">
        <v>81</v>
      </c>
      <c r="D21" s="41">
        <v>-175</v>
      </c>
      <c r="E21" s="40"/>
      <c r="F21" s="41"/>
      <c r="G21" s="43">
        <v>-175</v>
      </c>
      <c r="H21" s="40"/>
      <c r="I21" s="40"/>
      <c r="J21" s="41"/>
      <c r="K21" s="44"/>
      <c r="L21" s="44"/>
      <c r="M21" s="35"/>
    </row>
    <row r="22" spans="1:13" ht="15.75" x14ac:dyDescent="0.25">
      <c r="A22" s="42">
        <v>45820</v>
      </c>
      <c r="B22" s="39">
        <v>975</v>
      </c>
      <c r="C22" s="40" t="s">
        <v>82</v>
      </c>
      <c r="D22" s="41">
        <v>-279.2</v>
      </c>
      <c r="E22" s="40"/>
      <c r="F22" s="41"/>
      <c r="G22" s="40">
        <v>-279.2</v>
      </c>
      <c r="H22" s="40"/>
      <c r="I22" s="40"/>
      <c r="J22" s="41"/>
      <c r="K22" s="44"/>
      <c r="L22" s="44"/>
      <c r="M22" s="35"/>
    </row>
    <row r="23" spans="1:13" ht="15.75" x14ac:dyDescent="0.25">
      <c r="A23" s="42">
        <v>45815</v>
      </c>
      <c r="B23" s="39"/>
      <c r="C23" s="40" t="s">
        <v>104</v>
      </c>
      <c r="D23" s="41"/>
      <c r="E23" s="40"/>
      <c r="F23" s="41"/>
      <c r="G23" s="43">
        <v>-34.9</v>
      </c>
      <c r="H23" s="40"/>
      <c r="I23" s="43"/>
      <c r="J23" s="41"/>
      <c r="K23" s="44"/>
      <c r="L23" s="44"/>
      <c r="M23" s="35"/>
    </row>
    <row r="24" spans="1:13" ht="15.75" x14ac:dyDescent="0.25">
      <c r="A24" s="42">
        <v>45820</v>
      </c>
      <c r="B24" s="39">
        <v>976</v>
      </c>
      <c r="C24" s="40" t="s">
        <v>83</v>
      </c>
      <c r="D24" s="41">
        <v>-75</v>
      </c>
      <c r="E24" s="40"/>
      <c r="F24" s="41"/>
      <c r="G24" s="43">
        <v>-75</v>
      </c>
      <c r="H24" s="40"/>
      <c r="I24" s="43"/>
      <c r="J24" s="41"/>
      <c r="K24" s="44"/>
      <c r="L24" s="44"/>
      <c r="M24" s="35"/>
    </row>
    <row r="25" spans="1:13" ht="15.75" x14ac:dyDescent="0.25">
      <c r="A25" s="42">
        <v>45819</v>
      </c>
      <c r="B25" s="39">
        <v>977</v>
      </c>
      <c r="C25" s="40" t="s">
        <v>84</v>
      </c>
      <c r="D25" s="41">
        <v>-1188</v>
      </c>
      <c r="E25" s="40"/>
      <c r="F25" s="41"/>
      <c r="G25" s="43">
        <v>-1188</v>
      </c>
      <c r="H25" s="40"/>
      <c r="I25" s="43"/>
      <c r="J25" s="41"/>
      <c r="K25" s="44"/>
      <c r="L25" s="44"/>
      <c r="M25" s="35"/>
    </row>
    <row r="26" spans="1:13" ht="15.75" x14ac:dyDescent="0.25">
      <c r="A26" s="42">
        <v>45815</v>
      </c>
      <c r="B26" s="39"/>
      <c r="C26" s="40" t="s">
        <v>111</v>
      </c>
      <c r="D26" s="41"/>
      <c r="E26" s="40"/>
      <c r="F26" s="41"/>
      <c r="G26" s="43">
        <v>-100</v>
      </c>
      <c r="H26" s="40"/>
      <c r="I26" s="43"/>
      <c r="J26" s="41"/>
      <c r="K26" s="44"/>
      <c r="L26" s="44"/>
      <c r="M26" s="35"/>
    </row>
    <row r="27" spans="1:13" ht="15.75" x14ac:dyDescent="0.25">
      <c r="A27" s="42">
        <v>45815</v>
      </c>
      <c r="B27" s="39"/>
      <c r="C27" s="40" t="s">
        <v>112</v>
      </c>
      <c r="D27" s="41"/>
      <c r="E27" s="40"/>
      <c r="F27" s="41"/>
      <c r="G27" s="43">
        <v>-45</v>
      </c>
      <c r="H27" s="40"/>
      <c r="I27" s="43"/>
      <c r="J27" s="41"/>
      <c r="K27" s="44"/>
      <c r="L27" s="44"/>
      <c r="M27" s="35"/>
    </row>
    <row r="28" spans="1:13" ht="15.75" x14ac:dyDescent="0.25">
      <c r="A28" s="42">
        <v>45820</v>
      </c>
      <c r="B28" s="39"/>
      <c r="C28" s="40" t="s">
        <v>66</v>
      </c>
      <c r="D28" s="41">
        <v>-114.48</v>
      </c>
      <c r="E28" s="40"/>
      <c r="F28" s="41"/>
      <c r="G28" s="41"/>
      <c r="H28" s="40"/>
      <c r="I28" s="43">
        <v>-114.48</v>
      </c>
      <c r="J28" s="41"/>
      <c r="K28" s="44"/>
      <c r="L28" s="44"/>
      <c r="M28" s="35"/>
    </row>
    <row r="29" spans="1:13" ht="15.75" x14ac:dyDescent="0.25">
      <c r="A29" s="42">
        <v>45824</v>
      </c>
      <c r="B29" s="39">
        <v>978</v>
      </c>
      <c r="C29" s="40" t="s">
        <v>85</v>
      </c>
      <c r="D29" s="41">
        <v>-624.39</v>
      </c>
      <c r="E29" s="40"/>
      <c r="F29" s="41"/>
      <c r="G29" s="43">
        <v>-624.39</v>
      </c>
      <c r="H29" s="40"/>
      <c r="I29" s="43"/>
      <c r="J29" s="41"/>
      <c r="K29" s="44"/>
      <c r="L29" s="44"/>
      <c r="M29" s="35"/>
    </row>
    <row r="30" spans="1:13" ht="15.75" x14ac:dyDescent="0.25">
      <c r="A30" s="42">
        <v>45850</v>
      </c>
      <c r="B30" s="39"/>
      <c r="C30" s="40" t="s">
        <v>66</v>
      </c>
      <c r="D30" s="41">
        <v>-114.48</v>
      </c>
      <c r="E30" s="40"/>
      <c r="F30" s="41"/>
      <c r="G30" s="40"/>
      <c r="H30" s="43"/>
      <c r="I30" s="43">
        <v>-114.48</v>
      </c>
      <c r="J30" s="41"/>
      <c r="K30" s="44"/>
      <c r="L30" s="44"/>
      <c r="M30" s="35"/>
    </row>
    <row r="31" spans="1:13" ht="15.75" x14ac:dyDescent="0.25">
      <c r="A31" s="42">
        <v>45857</v>
      </c>
      <c r="B31" s="39"/>
      <c r="C31" s="40" t="s">
        <v>86</v>
      </c>
      <c r="D31" s="41">
        <v>2226.0300000000002</v>
      </c>
      <c r="E31" s="40"/>
      <c r="F31" s="41">
        <v>2226.0300000000002</v>
      </c>
      <c r="G31" s="40"/>
      <c r="H31" s="43"/>
      <c r="I31" s="43"/>
      <c r="J31" s="41"/>
      <c r="K31" s="44"/>
      <c r="L31" s="44"/>
      <c r="M31" s="35"/>
    </row>
    <row r="32" spans="1:13" ht="15.75" x14ac:dyDescent="0.25">
      <c r="A32" s="42">
        <v>45881</v>
      </c>
      <c r="B32" s="39"/>
      <c r="C32" s="40" t="s">
        <v>66</v>
      </c>
      <c r="D32" s="41">
        <v>-114.48</v>
      </c>
      <c r="E32" s="40"/>
      <c r="F32" s="41"/>
      <c r="G32" s="40"/>
      <c r="H32" s="43"/>
      <c r="I32" s="43">
        <v>-114.48</v>
      </c>
      <c r="J32" s="41"/>
      <c r="K32" s="44"/>
      <c r="L32" s="44"/>
      <c r="M32" s="35"/>
    </row>
    <row r="33" spans="1:13" ht="15.75" x14ac:dyDescent="0.25">
      <c r="A33" s="42">
        <v>45911</v>
      </c>
      <c r="B33" s="39"/>
      <c r="C33" s="40" t="s">
        <v>79</v>
      </c>
      <c r="D33" s="41"/>
      <c r="E33" s="41">
        <v>153.21</v>
      </c>
      <c r="F33" s="41"/>
      <c r="G33" s="40"/>
      <c r="H33" s="43"/>
      <c r="I33" s="43"/>
      <c r="J33" s="41"/>
      <c r="K33" s="44"/>
      <c r="L33" s="44"/>
      <c r="M33" s="35"/>
    </row>
    <row r="34" spans="1:13" ht="15.75" x14ac:dyDescent="0.25">
      <c r="A34" s="42">
        <v>45912</v>
      </c>
      <c r="B34" s="39"/>
      <c r="C34" s="40" t="s">
        <v>66</v>
      </c>
      <c r="D34" s="41">
        <v>-114.48</v>
      </c>
      <c r="E34" s="46"/>
      <c r="F34" s="41"/>
      <c r="G34" s="40"/>
      <c r="H34" s="43"/>
      <c r="I34" s="40">
        <v>-114.48</v>
      </c>
      <c r="J34" s="41"/>
      <c r="K34" s="44"/>
      <c r="L34" s="44"/>
      <c r="M34" s="35"/>
    </row>
    <row r="35" spans="1:13" ht="15.75" x14ac:dyDescent="0.25">
      <c r="A35" s="42">
        <v>45939</v>
      </c>
      <c r="B35" s="39">
        <v>979</v>
      </c>
      <c r="C35" s="40" t="s">
        <v>87</v>
      </c>
      <c r="D35" s="41">
        <v>-32.770000000000003</v>
      </c>
      <c r="E35" s="40"/>
      <c r="F35" s="41"/>
      <c r="G35" s="40">
        <v>-32.770000000000003</v>
      </c>
      <c r="H35" s="43"/>
      <c r="I35" s="43"/>
      <c r="J35" s="41"/>
      <c r="K35" s="44"/>
      <c r="L35" s="44"/>
      <c r="M35" s="35"/>
    </row>
    <row r="36" spans="1:13" ht="15.75" x14ac:dyDescent="0.25">
      <c r="A36" s="42">
        <v>45945</v>
      </c>
      <c r="B36" s="39"/>
      <c r="C36" s="40" t="s">
        <v>66</v>
      </c>
      <c r="D36" s="41">
        <v>-114.48</v>
      </c>
      <c r="E36" s="40"/>
      <c r="F36" s="41"/>
      <c r="G36" s="40"/>
      <c r="H36" s="43"/>
      <c r="I36" s="43">
        <v>-114.48</v>
      </c>
      <c r="J36" s="41"/>
      <c r="K36" s="44"/>
      <c r="L36" s="44"/>
      <c r="M36" s="35"/>
    </row>
    <row r="37" spans="1:13" ht="15.75" x14ac:dyDescent="0.25">
      <c r="A37" s="42">
        <v>45948</v>
      </c>
      <c r="B37" s="39">
        <v>980</v>
      </c>
      <c r="C37" s="40" t="s">
        <v>88</v>
      </c>
      <c r="D37" s="41">
        <v>-175</v>
      </c>
      <c r="E37" s="40"/>
      <c r="F37" s="41"/>
      <c r="G37" s="43">
        <v>-175</v>
      </c>
      <c r="H37" s="43"/>
      <c r="I37" s="43"/>
      <c r="J37" s="41"/>
      <c r="K37" s="44"/>
      <c r="L37" s="44"/>
      <c r="M37" s="35"/>
    </row>
    <row r="38" spans="1:13" ht="15.75" x14ac:dyDescent="0.25">
      <c r="A38" s="42">
        <v>45948</v>
      </c>
      <c r="B38" s="39">
        <v>981</v>
      </c>
      <c r="C38" s="40" t="s">
        <v>89</v>
      </c>
      <c r="D38" s="41">
        <v>-100</v>
      </c>
      <c r="E38" s="40"/>
      <c r="F38" s="41"/>
      <c r="G38" s="43">
        <v>-100</v>
      </c>
      <c r="H38" s="43"/>
      <c r="I38" s="40"/>
      <c r="J38" s="41"/>
      <c r="K38" s="44"/>
      <c r="L38" s="44"/>
      <c r="M38" s="35"/>
    </row>
    <row r="39" spans="1:13" ht="15.75" x14ac:dyDescent="0.25">
      <c r="A39" s="42">
        <v>45948</v>
      </c>
      <c r="B39" s="39">
        <v>982</v>
      </c>
      <c r="C39" s="40" t="s">
        <v>90</v>
      </c>
      <c r="D39" s="41">
        <v>-700</v>
      </c>
      <c r="E39" s="40"/>
      <c r="F39" s="41"/>
      <c r="G39" s="43">
        <v>-700</v>
      </c>
      <c r="H39" s="43"/>
      <c r="I39" s="43"/>
      <c r="J39" s="43"/>
      <c r="K39" s="44"/>
      <c r="L39" s="44"/>
      <c r="M39" s="35"/>
    </row>
    <row r="40" spans="1:13" ht="15.75" x14ac:dyDescent="0.25">
      <c r="A40" s="42">
        <v>45948</v>
      </c>
      <c r="B40" s="39"/>
      <c r="C40" s="40" t="s">
        <v>111</v>
      </c>
      <c r="D40" s="41"/>
      <c r="E40" s="40"/>
      <c r="F40" s="41"/>
      <c r="G40" s="43">
        <v>-100</v>
      </c>
      <c r="H40" s="43"/>
      <c r="I40" s="43"/>
      <c r="J40" s="41"/>
      <c r="K40" s="44"/>
      <c r="L40" s="44"/>
      <c r="M40" s="35"/>
    </row>
    <row r="41" spans="1:13" ht="15.75" x14ac:dyDescent="0.25">
      <c r="A41" s="42">
        <v>45948</v>
      </c>
      <c r="B41" s="39"/>
      <c r="C41" s="40" t="s">
        <v>117</v>
      </c>
      <c r="D41" s="41"/>
      <c r="E41" s="40"/>
      <c r="F41" s="41"/>
      <c r="G41" s="43">
        <v>-30</v>
      </c>
      <c r="H41" s="43"/>
      <c r="I41" s="43"/>
      <c r="J41" s="41"/>
      <c r="K41" s="44"/>
      <c r="L41" s="44"/>
      <c r="M41" s="35"/>
    </row>
    <row r="42" spans="1:13" ht="15.75" x14ac:dyDescent="0.25">
      <c r="A42" s="42">
        <v>45945</v>
      </c>
      <c r="B42" s="39"/>
      <c r="C42" s="40" t="s">
        <v>87</v>
      </c>
      <c r="D42" s="41">
        <v>850</v>
      </c>
      <c r="E42" s="40"/>
      <c r="F42" s="41"/>
      <c r="G42" s="40"/>
      <c r="H42" s="43">
        <v>850</v>
      </c>
      <c r="I42" s="43"/>
      <c r="J42" s="41"/>
      <c r="K42" s="44"/>
      <c r="L42" s="44"/>
      <c r="M42" s="35"/>
    </row>
    <row r="43" spans="1:13" ht="15.75" x14ac:dyDescent="0.25">
      <c r="A43" s="42">
        <v>45948</v>
      </c>
      <c r="B43" s="39">
        <v>984</v>
      </c>
      <c r="C43" s="40" t="s">
        <v>91</v>
      </c>
      <c r="D43" s="41">
        <v>-100</v>
      </c>
      <c r="E43" s="40"/>
      <c r="F43" s="41"/>
      <c r="G43" s="43">
        <v>-100</v>
      </c>
      <c r="H43" s="43"/>
      <c r="I43" s="43"/>
      <c r="J43" s="41"/>
      <c r="K43" s="44"/>
      <c r="L43" s="44"/>
      <c r="M43" s="35"/>
    </row>
    <row r="44" spans="1:13" ht="15.75" x14ac:dyDescent="0.25">
      <c r="A44" s="42">
        <v>45955</v>
      </c>
      <c r="B44" s="39"/>
      <c r="C44" s="40" t="s">
        <v>92</v>
      </c>
      <c r="D44" s="41">
        <v>2196.4299999999998</v>
      </c>
      <c r="E44" s="40"/>
      <c r="F44" s="41">
        <v>2196.4299999999998</v>
      </c>
      <c r="G44" s="40"/>
      <c r="H44" s="43"/>
      <c r="I44" s="43"/>
      <c r="J44" s="41"/>
      <c r="K44" s="44"/>
      <c r="L44" s="44"/>
      <c r="M44" s="35"/>
    </row>
    <row r="45" spans="1:13" ht="15.75" x14ac:dyDescent="0.25">
      <c r="A45" s="42">
        <v>45967</v>
      </c>
      <c r="B45" s="39">
        <v>983</v>
      </c>
      <c r="C45" s="40" t="s">
        <v>119</v>
      </c>
      <c r="D45" s="41">
        <v>-100.29</v>
      </c>
      <c r="E45" s="40"/>
      <c r="F45" s="41"/>
      <c r="G45" s="40"/>
      <c r="H45" s="43"/>
      <c r="I45" s="43"/>
      <c r="J45" s="41">
        <v>-100.29</v>
      </c>
      <c r="K45" s="40"/>
      <c r="L45" s="44"/>
      <c r="M45" s="35"/>
    </row>
    <row r="46" spans="1:13" ht="15.75" x14ac:dyDescent="0.25">
      <c r="A46" s="42">
        <v>45973</v>
      </c>
      <c r="B46" s="39"/>
      <c r="C46" s="40" t="s">
        <v>66</v>
      </c>
      <c r="D46" s="41">
        <v>-133.69</v>
      </c>
      <c r="E46" s="43"/>
      <c r="F46" s="41"/>
      <c r="G46" s="40"/>
      <c r="H46" s="43"/>
      <c r="I46" s="43">
        <v>-133.69</v>
      </c>
      <c r="J46" s="41"/>
      <c r="K46" s="44"/>
      <c r="L46" s="44"/>
      <c r="M46" s="35"/>
    </row>
    <row r="47" spans="1:13" ht="15.75" x14ac:dyDescent="0.25">
      <c r="A47" s="42">
        <v>46001</v>
      </c>
      <c r="B47" s="39">
        <v>985</v>
      </c>
      <c r="C47" s="40" t="s">
        <v>93</v>
      </c>
      <c r="D47" s="41">
        <v>-90</v>
      </c>
      <c r="E47" s="40"/>
      <c r="F47" s="41"/>
      <c r="G47" s="43">
        <v>-90</v>
      </c>
      <c r="H47" s="43"/>
      <c r="I47" s="43"/>
      <c r="J47" s="41"/>
      <c r="K47" s="44"/>
      <c r="L47" s="44"/>
      <c r="M47" s="35"/>
    </row>
    <row r="48" spans="1:13" ht="15.75" x14ac:dyDescent="0.25">
      <c r="A48" s="42">
        <v>46001</v>
      </c>
      <c r="B48" s="39">
        <v>986</v>
      </c>
      <c r="C48" s="40" t="s">
        <v>94</v>
      </c>
      <c r="D48" s="41">
        <v>-1980</v>
      </c>
      <c r="E48" s="40"/>
      <c r="F48" s="41"/>
      <c r="G48" s="41">
        <v>-1980</v>
      </c>
      <c r="H48" s="43"/>
      <c r="I48" s="43"/>
      <c r="J48" s="41"/>
      <c r="K48" s="44"/>
      <c r="L48" s="44"/>
      <c r="M48" s="35"/>
    </row>
    <row r="49" spans="1:13" ht="15.75" x14ac:dyDescent="0.25">
      <c r="A49" s="42">
        <v>46001</v>
      </c>
      <c r="B49" s="39">
        <v>987</v>
      </c>
      <c r="C49" s="40" t="s">
        <v>93</v>
      </c>
      <c r="D49" s="41">
        <v>-20</v>
      </c>
      <c r="E49" s="41"/>
      <c r="F49" s="41"/>
      <c r="G49" s="43">
        <v>-20</v>
      </c>
      <c r="H49" s="43"/>
      <c r="I49" s="43"/>
      <c r="J49" s="41"/>
      <c r="K49" s="44"/>
      <c r="L49" s="44"/>
      <c r="M49" s="35"/>
    </row>
    <row r="50" spans="1:13" ht="15.75" x14ac:dyDescent="0.25">
      <c r="A50" s="42">
        <v>46000</v>
      </c>
      <c r="B50" s="39">
        <v>988</v>
      </c>
      <c r="C50" s="40" t="s">
        <v>83</v>
      </c>
      <c r="D50" s="41">
        <v>-75</v>
      </c>
      <c r="E50" s="40"/>
      <c r="F50" s="41"/>
      <c r="G50" s="43">
        <v>-75</v>
      </c>
      <c r="H50" s="43"/>
      <c r="I50" s="43"/>
      <c r="J50" s="41"/>
      <c r="K50" s="44"/>
      <c r="L50" s="44"/>
      <c r="M50" s="35"/>
    </row>
    <row r="51" spans="1:13" ht="15.75" x14ac:dyDescent="0.25">
      <c r="A51" s="42">
        <v>46000</v>
      </c>
      <c r="B51" s="39">
        <v>989</v>
      </c>
      <c r="C51" s="40" t="s">
        <v>121</v>
      </c>
      <c r="D51" s="41">
        <v>-175</v>
      </c>
      <c r="E51" s="40"/>
      <c r="F51" s="41"/>
      <c r="G51" s="43">
        <v>-175</v>
      </c>
      <c r="H51" s="43"/>
      <c r="I51" s="41"/>
      <c r="J51" s="41"/>
      <c r="K51" s="44"/>
      <c r="L51" s="44"/>
      <c r="M51" s="35"/>
    </row>
    <row r="52" spans="1:13" ht="15.75" x14ac:dyDescent="0.25">
      <c r="A52" s="42">
        <v>46000</v>
      </c>
      <c r="B52" s="39">
        <v>990</v>
      </c>
      <c r="C52" s="40" t="s">
        <v>89</v>
      </c>
      <c r="D52" s="41">
        <v>-100</v>
      </c>
      <c r="E52" s="40"/>
      <c r="F52" s="40"/>
      <c r="G52" s="43">
        <v>-100</v>
      </c>
      <c r="H52" s="43"/>
      <c r="I52" s="41"/>
      <c r="J52" s="41"/>
      <c r="K52" s="44"/>
      <c r="L52" s="44"/>
      <c r="M52" s="35"/>
    </row>
    <row r="53" spans="1:13" ht="15.75" x14ac:dyDescent="0.25">
      <c r="A53" s="42">
        <v>46002</v>
      </c>
      <c r="B53" s="39">
        <v>991</v>
      </c>
      <c r="C53" s="40" t="s">
        <v>95</v>
      </c>
      <c r="D53" s="41">
        <v>-453.63</v>
      </c>
      <c r="E53" s="40"/>
      <c r="F53" s="41"/>
      <c r="G53" s="43">
        <v>-453.63</v>
      </c>
      <c r="H53" s="43"/>
      <c r="I53" s="41"/>
      <c r="J53" s="41"/>
      <c r="K53" s="44"/>
      <c r="L53" s="44"/>
      <c r="M53" s="35"/>
    </row>
    <row r="54" spans="1:13" ht="15.75" x14ac:dyDescent="0.25">
      <c r="A54" s="42">
        <v>46002</v>
      </c>
      <c r="B54" s="39">
        <v>992</v>
      </c>
      <c r="C54" s="40" t="s">
        <v>96</v>
      </c>
      <c r="D54" s="41">
        <v>-108.48</v>
      </c>
      <c r="E54" s="40"/>
      <c r="F54" s="41"/>
      <c r="G54" s="43">
        <v>-108.48</v>
      </c>
      <c r="H54" s="43"/>
      <c r="I54" s="41"/>
      <c r="J54" s="41"/>
      <c r="K54" s="44"/>
      <c r="L54" s="44"/>
      <c r="M54" s="35"/>
    </row>
    <row r="55" spans="1:13" ht="15.75" x14ac:dyDescent="0.25">
      <c r="A55" s="42">
        <v>46008</v>
      </c>
      <c r="B55" s="39">
        <v>993</v>
      </c>
      <c r="C55" s="40" t="s">
        <v>96</v>
      </c>
      <c r="D55" s="41">
        <v>-22.89</v>
      </c>
      <c r="E55" s="40"/>
      <c r="F55" s="41"/>
      <c r="G55" s="43">
        <v>-22.89</v>
      </c>
      <c r="H55" s="43"/>
      <c r="I55" s="41"/>
      <c r="J55" s="41"/>
      <c r="K55" s="44"/>
      <c r="L55" s="44"/>
      <c r="M55" s="35"/>
    </row>
    <row r="56" spans="1:13" ht="15.75" x14ac:dyDescent="0.25">
      <c r="A56" s="42">
        <v>45997</v>
      </c>
      <c r="B56" s="39"/>
      <c r="C56" s="40" t="s">
        <v>111</v>
      </c>
      <c r="D56" s="41"/>
      <c r="E56" s="40"/>
      <c r="F56" s="40"/>
      <c r="G56" s="43">
        <v>-100</v>
      </c>
      <c r="H56" s="43"/>
      <c r="I56" s="41"/>
      <c r="J56" s="41"/>
      <c r="K56" s="44"/>
      <c r="L56" s="44"/>
      <c r="M56" s="35"/>
    </row>
    <row r="57" spans="1:13" ht="15.75" x14ac:dyDescent="0.25">
      <c r="A57" s="42">
        <v>45997</v>
      </c>
      <c r="B57" s="39"/>
      <c r="C57" s="40" t="s">
        <v>97</v>
      </c>
      <c r="D57" s="41">
        <v>1170</v>
      </c>
      <c r="E57" s="40"/>
      <c r="F57" s="40"/>
      <c r="G57" s="40"/>
      <c r="H57" s="43">
        <v>1170</v>
      </c>
      <c r="I57" s="41"/>
      <c r="J57" s="41"/>
      <c r="K57" s="44"/>
      <c r="L57" s="44"/>
      <c r="M57" s="35"/>
    </row>
    <row r="58" spans="1:13" ht="15.75" x14ac:dyDescent="0.25">
      <c r="A58" s="42">
        <v>46003</v>
      </c>
      <c r="B58" s="39"/>
      <c r="C58" s="40" t="s">
        <v>66</v>
      </c>
      <c r="D58" s="41">
        <v>-125.78</v>
      </c>
      <c r="E58" s="40"/>
      <c r="F58" s="40"/>
      <c r="G58" s="40"/>
      <c r="H58" s="40"/>
      <c r="I58" s="41">
        <v>-125.78</v>
      </c>
      <c r="J58" s="41"/>
      <c r="K58" s="41"/>
      <c r="L58" s="44"/>
      <c r="M58" s="35"/>
    </row>
    <row r="59" spans="1:13" ht="15.75" x14ac:dyDescent="0.25">
      <c r="A59" s="47"/>
      <c r="B59" s="40"/>
      <c r="C59" s="40"/>
      <c r="D59" s="48">
        <f>SUM(D2:D58)</f>
        <v>4085.0800000000004</v>
      </c>
      <c r="E59" s="48">
        <f>SUM(E2:E33)</f>
        <v>8978.5699999999979</v>
      </c>
      <c r="F59" s="48">
        <f>SUM(F4:F51)</f>
        <v>9126.43</v>
      </c>
      <c r="G59" s="49">
        <f>SUM(G2:G56)</f>
        <v>-8062.03</v>
      </c>
      <c r="H59" s="49">
        <f>SUM(H2:H57)</f>
        <v>3320</v>
      </c>
      <c r="I59" s="48">
        <f>SUM(I3:I58)</f>
        <v>-1389.5900000000001</v>
      </c>
      <c r="J59" s="48">
        <v>100.29</v>
      </c>
      <c r="K59" s="50">
        <v>-2000</v>
      </c>
      <c r="L59" s="44"/>
      <c r="M59" s="35"/>
    </row>
    <row r="60" spans="1:13" ht="15.75" x14ac:dyDescent="0.25">
      <c r="A60" s="47" t="s">
        <v>98</v>
      </c>
      <c r="B60" s="40"/>
      <c r="C60" s="40"/>
      <c r="D60" s="41"/>
      <c r="E60" s="40"/>
      <c r="F60" s="40"/>
      <c r="G60" s="43"/>
      <c r="H60" s="43"/>
      <c r="I60" s="41"/>
      <c r="J60" s="41"/>
      <c r="K60" s="44"/>
      <c r="L60" s="44"/>
      <c r="M60" s="35"/>
    </row>
    <row r="61" spans="1:13" ht="15.75" x14ac:dyDescent="0.25">
      <c r="A61" s="47" t="s">
        <v>99</v>
      </c>
      <c r="B61" s="40"/>
      <c r="C61" s="40"/>
      <c r="D61" s="41"/>
      <c r="E61" s="40"/>
      <c r="F61" s="40"/>
      <c r="G61" s="43"/>
      <c r="H61" s="43"/>
      <c r="I61" s="41"/>
      <c r="J61" s="41"/>
      <c r="K61" s="44"/>
      <c r="L61" s="44"/>
      <c r="M61" s="35"/>
    </row>
    <row r="62" spans="1:13" ht="15.75" x14ac:dyDescent="0.25">
      <c r="A62" s="47" t="s">
        <v>126</v>
      </c>
      <c r="B62" s="40"/>
      <c r="C62" s="40"/>
      <c r="D62" s="41"/>
      <c r="E62" s="40"/>
      <c r="F62" s="40"/>
      <c r="G62" s="43"/>
      <c r="H62" s="43"/>
      <c r="I62" s="41"/>
      <c r="J62" s="41"/>
      <c r="K62" s="44"/>
      <c r="L62" s="44"/>
      <c r="M62" s="35"/>
    </row>
    <row r="63" spans="1:13" ht="15.75" x14ac:dyDescent="0.25">
      <c r="A63" s="47"/>
      <c r="B63" s="40"/>
      <c r="C63" s="40"/>
      <c r="D63" s="41"/>
      <c r="E63" s="40"/>
      <c r="F63" s="40"/>
      <c r="G63" s="43"/>
      <c r="H63" s="43"/>
      <c r="I63" s="41"/>
      <c r="J63" s="41"/>
      <c r="K63" s="41"/>
      <c r="L63" s="44"/>
      <c r="M63" s="35"/>
    </row>
    <row r="64" spans="1:13" ht="15.75" x14ac:dyDescent="0.25">
      <c r="A64" s="47" t="s">
        <v>100</v>
      </c>
      <c r="B64" s="40"/>
      <c r="C64" s="40"/>
      <c r="D64" s="41"/>
      <c r="E64" s="40"/>
      <c r="F64" s="40"/>
      <c r="G64" s="43"/>
      <c r="H64" s="43"/>
      <c r="I64" s="41"/>
      <c r="J64" s="41"/>
      <c r="K64" s="44"/>
      <c r="L64" s="44"/>
      <c r="M64" s="35"/>
    </row>
    <row r="65" spans="1:15" ht="15.75" x14ac:dyDescent="0.25">
      <c r="A65" s="47" t="s">
        <v>101</v>
      </c>
      <c r="B65" s="40"/>
      <c r="C65" s="40"/>
      <c r="D65" s="41"/>
      <c r="E65" s="40"/>
      <c r="F65" s="40"/>
      <c r="G65" s="43"/>
      <c r="H65" s="43"/>
      <c r="I65" s="41"/>
      <c r="J65" s="41"/>
      <c r="K65" s="44"/>
      <c r="L65" s="44"/>
      <c r="M65" s="35"/>
    </row>
    <row r="66" spans="1:15" ht="15.75" x14ac:dyDescent="0.25">
      <c r="A66" s="47" t="s">
        <v>116</v>
      </c>
      <c r="B66" s="40"/>
      <c r="C66" s="40"/>
      <c r="D66" s="41"/>
      <c r="E66" s="40"/>
      <c r="F66" s="40"/>
      <c r="G66" s="43"/>
      <c r="H66" s="43"/>
      <c r="I66" s="41"/>
      <c r="J66" s="41"/>
      <c r="K66" s="44"/>
      <c r="L66" s="44"/>
      <c r="M66" s="35"/>
    </row>
    <row r="67" spans="1:15" ht="15.75" x14ac:dyDescent="0.25">
      <c r="A67" s="47" t="s">
        <v>102</v>
      </c>
      <c r="B67" s="40"/>
      <c r="C67" s="40"/>
      <c r="D67" s="41"/>
      <c r="E67" s="41"/>
      <c r="F67" s="40"/>
      <c r="G67" s="43"/>
      <c r="H67" s="43"/>
      <c r="I67" s="40"/>
      <c r="J67" s="41"/>
      <c r="K67" s="44"/>
      <c r="L67" s="44"/>
      <c r="M67" s="35"/>
    </row>
    <row r="68" spans="1:15" ht="15.75" x14ac:dyDescent="0.25">
      <c r="A68" s="47" t="s">
        <v>103</v>
      </c>
      <c r="B68" s="40"/>
      <c r="C68" s="40"/>
      <c r="D68" s="40"/>
      <c r="E68" s="40"/>
      <c r="F68" s="40"/>
      <c r="G68" s="43"/>
      <c r="H68" s="40"/>
      <c r="I68" s="41"/>
      <c r="J68" s="40"/>
      <c r="K68" s="40"/>
      <c r="L68" s="44"/>
      <c r="M68" s="35"/>
    </row>
    <row r="69" spans="1:15" ht="15.75" x14ac:dyDescent="0.25">
      <c r="A69" s="47" t="s">
        <v>123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35"/>
    </row>
    <row r="70" spans="1:15" ht="15.75" x14ac:dyDescent="0.25">
      <c r="A70" s="47" t="s">
        <v>113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35"/>
    </row>
    <row r="71" spans="1:15" ht="15.75" x14ac:dyDescent="0.25">
      <c r="A71" s="47" t="s">
        <v>118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35"/>
    </row>
    <row r="72" spans="1:15" ht="15.75" x14ac:dyDescent="0.25">
      <c r="A72" s="47" t="s">
        <v>120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35"/>
      <c r="O72" s="34"/>
    </row>
    <row r="73" spans="1:15" ht="15.75" x14ac:dyDescent="0.25">
      <c r="A73" s="47" t="s">
        <v>122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35"/>
    </row>
    <row r="74" spans="1:15" ht="15.7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35"/>
    </row>
    <row r="75" spans="1:15" ht="15.75" hidden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35"/>
    </row>
    <row r="76" spans="1:15" ht="15.75" x14ac:dyDescent="0.25">
      <c r="A76" s="47" t="s">
        <v>105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35"/>
    </row>
    <row r="77" spans="1:15" ht="15.75" x14ac:dyDescent="0.25">
      <c r="A77" s="47" t="s">
        <v>106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35"/>
    </row>
    <row r="78" spans="1:15" ht="15.75" x14ac:dyDescent="0.25">
      <c r="A78" s="47" t="s">
        <v>107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35"/>
    </row>
    <row r="79" spans="1:15" ht="15.75" x14ac:dyDescent="0.25">
      <c r="A79" s="47" t="s">
        <v>108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35"/>
    </row>
    <row r="80" spans="1:15" ht="15.75" x14ac:dyDescent="0.25">
      <c r="A80" s="47" t="s">
        <v>109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35"/>
    </row>
    <row r="81" spans="1:13" ht="15.75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35"/>
    </row>
    <row r="82" spans="1:13" ht="15.75" x14ac:dyDescent="0.25">
      <c r="A82" s="47" t="s">
        <v>127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35"/>
    </row>
    <row r="83" spans="1:13" ht="15.75" x14ac:dyDescent="0.25">
      <c r="A83" s="47" t="s">
        <v>124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35"/>
    </row>
    <row r="84" spans="1:13" ht="15.75" x14ac:dyDescent="0.25">
      <c r="A84" s="47" t="s">
        <v>125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35"/>
    </row>
    <row r="85" spans="1:13" ht="15.75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5"/>
    </row>
    <row r="86" spans="1:13" hidden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3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3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13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</row>
  </sheetData>
  <printOptions gridLines="1"/>
  <pageMargins left="0.7" right="0.7" top="0.75" bottom="0.75" header="0.3" footer="0.3"/>
  <pageSetup scale="75" orientation="landscape" horizontalDpi="4294967293" verticalDpi="300" r:id="rId1"/>
  <headerFooter>
    <oddHeader>&amp;C&amp;"-,Bold"2024 QUINTRENT BRANCH ON 46 CASH FLOW LEDGER</oddHeader>
    <oddFooter xml:space="preserve">&amp;RQuintrent Cash Flow 2024 28 Mar 2025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EF3C-C928-47AD-B193-998912F037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6AD5-7C1F-491D-8887-4E7BD4F845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8B06-A302-46CE-883A-01F6D183E2AD}">
  <dimension ref="A1"/>
  <sheetViews>
    <sheetView workbookViewId="0">
      <selection activeCell="F1" sqref="F1"/>
    </sheetView>
  </sheetViews>
  <sheetFormatPr defaultRowHeight="15" x14ac:dyDescent="0.25"/>
  <sheetData/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Sheet6</vt:lpstr>
      <vt:lpstr>Sheet7</vt:lpstr>
      <vt:lpstr>Sheet8</vt:lpstr>
      <vt:lpstr>Sheet10</vt:lpstr>
      <vt:lpstr>Sheet11</vt:lpstr>
      <vt:lpstr>Sheet13</vt:lpstr>
      <vt:lpstr>Sheet12</vt:lpstr>
      <vt:lpstr>Sheet9</vt:lpstr>
      <vt:lpstr>Sheet2</vt:lpstr>
      <vt:lpstr>Sheet4</vt:lpstr>
      <vt:lpstr>Sheet5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2020-12-18T21:34:34Z</dcterms:created>
  <dcterms:modified xsi:type="dcterms:W3CDTF">2025-03-28T10:25:54Z</dcterms:modified>
</cp:coreProperties>
</file>