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6855"/>
  </bookViews>
  <sheets>
    <sheet name="Budget" sheetId="1" r:id="rId1"/>
    <sheet name="Sheet2" sheetId="2" r:id="rId2"/>
    <sheet name="Sheet1" sheetId="3" r:id="rId3"/>
  </sheets>
  <calcPr calcId="145621"/>
  <fileRecoveryPr repairLoad="1"/>
</workbook>
</file>

<file path=xl/calcChain.xml><?xml version="1.0" encoding="utf-8"?>
<calcChain xmlns="http://schemas.openxmlformats.org/spreadsheetml/2006/main">
  <c r="D40" i="1" l="1"/>
  <c r="D28" i="1" l="1"/>
  <c r="D8" i="1" l="1"/>
  <c r="D22" i="1" s="1"/>
  <c r="D30" i="1" l="1"/>
</calcChain>
</file>

<file path=xl/sharedStrings.xml><?xml version="1.0" encoding="utf-8"?>
<sst xmlns="http://schemas.openxmlformats.org/spreadsheetml/2006/main" count="54" uniqueCount="54">
  <si>
    <t>NAFR Br. ON35 (Huronia)</t>
  </si>
  <si>
    <t>Expenses</t>
  </si>
  <si>
    <t>Quantity</t>
  </si>
  <si>
    <t>Unit Cost</t>
  </si>
  <si>
    <t>Subtotal</t>
  </si>
  <si>
    <t>Comments</t>
  </si>
  <si>
    <t>General Administrative Costs</t>
  </si>
  <si>
    <t>Branch Advocacy</t>
  </si>
  <si>
    <t>Office Rent</t>
  </si>
  <si>
    <t>Postage</t>
  </si>
  <si>
    <t>stamps</t>
  </si>
  <si>
    <t>Speaker</t>
  </si>
  <si>
    <t>AMM &amp;AGM</t>
  </si>
  <si>
    <t>Stationary/Supplies</t>
  </si>
  <si>
    <t>ink &amp; Paper</t>
  </si>
  <si>
    <t>Branch Info Sharing</t>
  </si>
  <si>
    <t xml:space="preserve">Survivor Books </t>
  </si>
  <si>
    <t>Branch Membership Recruitment</t>
  </si>
  <si>
    <t>Branch Financial Mgmt.</t>
  </si>
  <si>
    <t>copies of reports for members</t>
  </si>
  <si>
    <t>Branch Meeting Exp.</t>
  </si>
  <si>
    <t>Zoom License</t>
  </si>
  <si>
    <t>Volunteer Support &amp; Engagement</t>
  </si>
  <si>
    <t>Community Activities</t>
  </si>
  <si>
    <t>Wreath</t>
  </si>
  <si>
    <t>Other Executive Travel (Meals &amp; Mileage)</t>
  </si>
  <si>
    <t>Exec. Travel to meetings.</t>
  </si>
  <si>
    <t>Equipment Depreciation Expense</t>
  </si>
  <si>
    <t>General Administrative Costs Subtotal</t>
  </si>
  <si>
    <t>REVENUE</t>
  </si>
  <si>
    <t xml:space="preserve">Fees National </t>
  </si>
  <si>
    <t>Quarterly deposits</t>
  </si>
  <si>
    <t>Interest</t>
  </si>
  <si>
    <r>
      <rPr>
        <b/>
        <sz val="10"/>
        <color theme="1"/>
        <rFont val="Arial"/>
      </rPr>
      <t>Total Income</t>
    </r>
    <r>
      <rPr>
        <sz val="10"/>
        <color theme="1"/>
        <rFont val="Arial"/>
      </rPr>
      <t xml:space="preserve"> </t>
    </r>
  </si>
  <si>
    <t>RESERVES</t>
  </si>
  <si>
    <t>Equipment</t>
  </si>
  <si>
    <t>Advocacy</t>
  </si>
  <si>
    <t>Training &amp; Succession</t>
  </si>
  <si>
    <t>Recruitment &amp; Communications</t>
  </si>
  <si>
    <t>Special Events</t>
  </si>
  <si>
    <t>Total</t>
  </si>
  <si>
    <t>2024 Proposed Budget</t>
  </si>
  <si>
    <t>20% depreciation on 4 computers $2965</t>
  </si>
  <si>
    <t>new GIC payable 2025</t>
  </si>
  <si>
    <t>WW 22 new location Lease ends Aug 24</t>
  </si>
  <si>
    <t>Exec. Lunches AGM &amp; AMM</t>
  </si>
  <si>
    <t>AGM &amp;AMM  &amp; travel, rental,meals</t>
  </si>
  <si>
    <t>Appreciation Awards</t>
  </si>
  <si>
    <t>Volunteers Recognition</t>
  </si>
  <si>
    <t>Travel &amp; Meetings</t>
  </si>
  <si>
    <r>
      <rPr>
        <b/>
        <sz val="10"/>
        <color theme="1"/>
        <rFont val="Arial"/>
        <family val="2"/>
      </rPr>
      <t>BALANCE</t>
    </r>
    <r>
      <rPr>
        <b/>
        <sz val="10"/>
        <color theme="1"/>
        <rFont val="Arial"/>
      </rPr>
      <t xml:space="preserve"> </t>
    </r>
  </si>
  <si>
    <t>Communications</t>
  </si>
  <si>
    <t>Borden at a Glance</t>
  </si>
  <si>
    <t>Executive approved March 12,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</si>
</sst>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_(&quot;$&quot;* #,##0.00_);_(&quot;$&quot;* \(#,##0.00\);_(&quot;$&quot;* &quot;-&quot;??_);_(@_)"/>
    <numFmt numFmtId="165" formatCode="&quot;$&quot;#,##0.00"/>
  </numFmts>
  <fonts count="8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10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8" fontId="2" fillId="0" borderId="0" xfId="0" applyNumberFormat="1" applyFont="1"/>
    <xf numFmtId="0" fontId="4" fillId="0" borderId="0" xfId="0" applyFont="1"/>
    <xf numFmtId="0" fontId="4" fillId="2" borderId="1" xfId="0" applyFont="1" applyFill="1" applyBorder="1"/>
    <xf numFmtId="8" fontId="4" fillId="0" borderId="0" xfId="0" applyNumberFormat="1" applyFont="1"/>
    <xf numFmtId="0" fontId="4" fillId="0" borderId="0" xfId="0" applyFont="1" applyAlignment="1">
      <alignment horizontal="right"/>
    </xf>
    <xf numFmtId="8" fontId="2" fillId="2" borderId="1" xfId="0" applyNumberFormat="1" applyFont="1" applyFill="1" applyBorder="1"/>
    <xf numFmtId="0" fontId="7" fillId="0" borderId="0" xfId="0" applyFont="1" applyAlignment="1">
      <alignment horizontal="right"/>
    </xf>
    <xf numFmtId="0" fontId="6" fillId="0" borderId="0" xfId="0" applyFont="1"/>
    <xf numFmtId="0" fontId="0" fillId="0" borderId="0" xfId="0" applyFont="1" applyAlignment="1"/>
    <xf numFmtId="0" fontId="2" fillId="0" borderId="0" xfId="0" applyFont="1" applyAlignment="1">
      <alignment horizontal="right"/>
    </xf>
    <xf numFmtId="8" fontId="7" fillId="0" borderId="0" xfId="0" applyNumberFormat="1" applyFont="1"/>
    <xf numFmtId="165" fontId="2" fillId="0" borderId="0" xfId="0" applyNumberFormat="1" applyFont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tabSelected="1" topLeftCell="A20" workbookViewId="0">
      <selection activeCell="A45" sqref="A45"/>
    </sheetView>
  </sheetViews>
  <sheetFormatPr defaultColWidth="12.5703125" defaultRowHeight="15" customHeight="1" x14ac:dyDescent="0.2"/>
  <cols>
    <col min="1" max="1" width="38.42578125" customWidth="1"/>
    <col min="2" max="2" width="8.42578125" customWidth="1"/>
    <col min="3" max="3" width="10.42578125" customWidth="1"/>
    <col min="4" max="4" width="16" customWidth="1"/>
    <col min="5" max="5" width="59.42578125" customWidth="1"/>
    <col min="6" max="26" width="9.140625" customWidth="1"/>
  </cols>
  <sheetData>
    <row r="1" spans="1:26" ht="12.75" customHeight="1" x14ac:dyDescent="0.25">
      <c r="A1" s="33" t="s">
        <v>41</v>
      </c>
      <c r="B1" s="34"/>
      <c r="C1" s="34"/>
      <c r="D1" s="34"/>
      <c r="E1" s="3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35" t="s">
        <v>0</v>
      </c>
      <c r="B2" s="34"/>
      <c r="C2" s="34"/>
      <c r="D2" s="34"/>
      <c r="E2" s="3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5.25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3"/>
      <c r="B4" s="4"/>
      <c r="C4" s="4"/>
      <c r="D4" s="4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5" t="s">
        <v>6</v>
      </c>
      <c r="B5" s="6"/>
      <c r="C5" s="6"/>
      <c r="D5" s="6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7"/>
      <c r="B6" s="8"/>
      <c r="C6" s="9"/>
      <c r="D6" s="9"/>
      <c r="E6" s="1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7" t="s">
        <v>7</v>
      </c>
      <c r="B7" s="8"/>
      <c r="C7" s="9"/>
      <c r="D7" s="9">
        <v>2000</v>
      </c>
      <c r="E7" s="10" t="s">
        <v>49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7" t="s">
        <v>8</v>
      </c>
      <c r="B8" s="8">
        <v>12</v>
      </c>
      <c r="C8" s="9">
        <v>233.91</v>
      </c>
      <c r="D8" s="9">
        <f>B8*C8</f>
        <v>2806.92</v>
      </c>
      <c r="E8" s="10" t="s">
        <v>44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7" t="s">
        <v>9</v>
      </c>
      <c r="B9" s="8"/>
      <c r="C9" s="9"/>
      <c r="D9" s="9">
        <v>100</v>
      </c>
      <c r="E9" s="10" t="s">
        <v>10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7" t="s">
        <v>11</v>
      </c>
      <c r="B10" s="8">
        <v>2</v>
      </c>
      <c r="C10" s="9">
        <v>250</v>
      </c>
      <c r="D10" s="9">
        <v>500</v>
      </c>
      <c r="E10" s="10" t="s">
        <v>12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7" t="s">
        <v>13</v>
      </c>
      <c r="B11" s="8"/>
      <c r="C11" s="9"/>
      <c r="D11" s="9">
        <v>300</v>
      </c>
      <c r="E11" s="10" t="s">
        <v>14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7" t="s">
        <v>15</v>
      </c>
      <c r="B12" s="8"/>
      <c r="C12" s="9"/>
      <c r="D12" s="9">
        <v>100</v>
      </c>
      <c r="E12" s="10" t="s">
        <v>16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7" t="s">
        <v>17</v>
      </c>
      <c r="B13" s="8">
        <v>2</v>
      </c>
      <c r="C13" s="9">
        <v>1500</v>
      </c>
      <c r="D13" s="9">
        <v>3000</v>
      </c>
      <c r="E13" s="10" t="s">
        <v>46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28" customFormat="1" ht="12.75" customHeight="1" x14ac:dyDescent="0.2">
      <c r="A14" s="29" t="s">
        <v>51</v>
      </c>
      <c r="B14" s="8"/>
      <c r="C14" s="9"/>
      <c r="D14" s="9">
        <v>1000</v>
      </c>
      <c r="E14" s="10" t="s">
        <v>52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7" t="s">
        <v>18</v>
      </c>
      <c r="B15" s="8"/>
      <c r="C15" s="9"/>
      <c r="D15" s="9">
        <v>50</v>
      </c>
      <c r="E15" s="10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7" t="s">
        <v>20</v>
      </c>
      <c r="B16" s="8"/>
      <c r="C16" s="9"/>
      <c r="D16" s="9">
        <v>275</v>
      </c>
      <c r="E16" s="10" t="s">
        <v>21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7" t="s">
        <v>22</v>
      </c>
      <c r="B17" s="8">
        <v>2</v>
      </c>
      <c r="C17" s="9">
        <v>125</v>
      </c>
      <c r="D17" s="9">
        <v>250</v>
      </c>
      <c r="E17" s="10" t="s">
        <v>45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7" t="s">
        <v>23</v>
      </c>
      <c r="B18" s="8"/>
      <c r="C18" s="9"/>
      <c r="D18" s="9">
        <v>100</v>
      </c>
      <c r="E18" s="10" t="s">
        <v>24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7" t="s">
        <v>25</v>
      </c>
      <c r="B19" s="8">
        <v>6</v>
      </c>
      <c r="C19" s="9">
        <v>50</v>
      </c>
      <c r="D19" s="9">
        <v>300</v>
      </c>
      <c r="E19" s="10" t="s">
        <v>26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7" t="s">
        <v>27</v>
      </c>
      <c r="B20" s="8"/>
      <c r="C20" s="9"/>
      <c r="D20" s="9">
        <v>593</v>
      </c>
      <c r="E20" s="10" t="s">
        <v>42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7" t="s">
        <v>47</v>
      </c>
      <c r="B21" s="8"/>
      <c r="C21" s="9"/>
      <c r="D21" s="9">
        <v>200</v>
      </c>
      <c r="E21" s="10" t="s">
        <v>48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36" t="s">
        <v>28</v>
      </c>
      <c r="B22" s="34"/>
      <c r="C22" s="34"/>
      <c r="D22" s="12">
        <f>SUM(D7:D21)</f>
        <v>11574.92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3"/>
      <c r="B23" s="14"/>
      <c r="C23" s="15"/>
      <c r="D23" s="16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7" t="s">
        <v>29</v>
      </c>
      <c r="B24" s="14"/>
      <c r="C24" s="15"/>
      <c r="D24" s="16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7" t="s">
        <v>30</v>
      </c>
      <c r="B26" s="8">
        <v>4</v>
      </c>
      <c r="C26" s="9">
        <v>2900</v>
      </c>
      <c r="D26" s="9">
        <v>11600</v>
      </c>
      <c r="E26" s="1" t="s">
        <v>31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7" t="s">
        <v>32</v>
      </c>
      <c r="B27" s="8">
        <v>1</v>
      </c>
      <c r="C27" s="9"/>
      <c r="D27" s="9">
        <v>148.69999999999999</v>
      </c>
      <c r="E27" s="1" t="s">
        <v>43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37" t="s">
        <v>33</v>
      </c>
      <c r="B28" s="34"/>
      <c r="C28" s="34"/>
      <c r="D28" s="12">
        <f>D26+D27</f>
        <v>11748.7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1"/>
      <c r="B29" s="11"/>
      <c r="C29" s="11"/>
      <c r="D29" s="1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26" t="s">
        <v>50</v>
      </c>
      <c r="B30" s="1"/>
      <c r="C30" s="1"/>
      <c r="D30" s="18">
        <f>D28-D22</f>
        <v>173.78000000000065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24"/>
      <c r="B31" s="8"/>
      <c r="C31" s="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5"/>
      <c r="B32" s="8"/>
      <c r="C32" s="9"/>
      <c r="D32" s="20"/>
      <c r="E32" s="2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9" t="s">
        <v>34</v>
      </c>
      <c r="B33" s="14"/>
      <c r="C33" s="15"/>
      <c r="D33" s="20"/>
      <c r="E33" s="2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 t="s">
        <v>35</v>
      </c>
      <c r="B34" s="1"/>
      <c r="C34" s="1"/>
      <c r="D34" s="20">
        <v>6000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 t="s">
        <v>36</v>
      </c>
      <c r="B35" s="8"/>
      <c r="C35" s="9"/>
      <c r="D35" s="20">
        <v>4500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 t="s">
        <v>37</v>
      </c>
      <c r="B36" s="8"/>
      <c r="C36" s="9"/>
      <c r="D36" s="20">
        <v>6000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 t="s">
        <v>38</v>
      </c>
      <c r="B37" s="14"/>
      <c r="C37" s="15"/>
      <c r="D37" s="31">
        <v>1000</v>
      </c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 t="s">
        <v>39</v>
      </c>
      <c r="B38" s="14"/>
      <c r="C38" s="3"/>
      <c r="D38" s="32">
        <v>6000</v>
      </c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3"/>
      <c r="B39" s="8"/>
      <c r="C39" s="1"/>
      <c r="D39" s="2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22" t="s">
        <v>40</v>
      </c>
      <c r="B40" s="8"/>
      <c r="C40" s="1"/>
      <c r="D40" s="30">
        <f>SUM(D34:D39)</f>
        <v>23500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8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8"/>
      <c r="C43" s="1"/>
      <c r="D43" s="2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8"/>
      <c r="C44" s="1"/>
      <c r="D44" s="2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27" t="s">
        <v>53</v>
      </c>
      <c r="B45" s="8"/>
      <c r="C45" s="1"/>
      <c r="D45" s="2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8"/>
      <c r="C46" s="1"/>
      <c r="D46" s="2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8"/>
      <c r="C47" s="1"/>
      <c r="D47" s="2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8"/>
      <c r="C49" s="1"/>
      <c r="D49" s="2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21"/>
      <c r="B51" s="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8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8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8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8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8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8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8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8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8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8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8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8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8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8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8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8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8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8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8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8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8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8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8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8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8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8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8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8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customHeight="1" x14ac:dyDescent="0.2">
      <c r="A1001" s="1"/>
    </row>
    <row r="1002" spans="1:26" ht="15" customHeight="1" x14ac:dyDescent="0.2">
      <c r="A1002" s="1"/>
    </row>
  </sheetData>
  <mergeCells count="4">
    <mergeCell ref="A1:E1"/>
    <mergeCell ref="A2:E2"/>
    <mergeCell ref="A22:C22"/>
    <mergeCell ref="A28:C28"/>
  </mergeCells>
  <pageMargins left="0.74803149606299213" right="0.74803149606299213" top="0.98425196850393704" bottom="0.98425196850393704" header="0" footer="0"/>
  <pageSetup scale="91" orientation="landscape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Elson</dc:creator>
  <cp:lastModifiedBy>TREASURER</cp:lastModifiedBy>
  <cp:lastPrinted>2024-01-05T18:31:31Z</cp:lastPrinted>
  <dcterms:created xsi:type="dcterms:W3CDTF">1996-10-14T23:33:28Z</dcterms:created>
  <dcterms:modified xsi:type="dcterms:W3CDTF">2024-03-12T14:50:09Z</dcterms:modified>
</cp:coreProperties>
</file>